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50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P40" i="1" s="1"/>
  <c r="O41" i="1"/>
  <c r="P41" i="1" s="1"/>
  <c r="O42" i="1"/>
  <c r="P42" i="1" s="1"/>
  <c r="O43" i="1"/>
  <c r="O44" i="1"/>
  <c r="P44" i="1" s="1"/>
  <c r="O45" i="1"/>
  <c r="P45" i="1" s="1"/>
  <c r="O46" i="1"/>
  <c r="O47" i="1"/>
  <c r="O48" i="1"/>
  <c r="O49" i="1"/>
  <c r="P49" i="1" s="1"/>
  <c r="O50" i="1"/>
  <c r="O51" i="1"/>
  <c r="O52" i="1"/>
  <c r="P52" i="1" s="1"/>
  <c r="O53" i="1"/>
  <c r="P53" i="1" s="1"/>
  <c r="O54" i="1"/>
  <c r="P54" i="1" s="1"/>
  <c r="O55" i="1"/>
  <c r="O56" i="1"/>
  <c r="O57" i="1"/>
  <c r="P57" i="1" s="1"/>
  <c r="O58" i="1"/>
  <c r="O59" i="1"/>
  <c r="O60" i="1"/>
  <c r="O61" i="1"/>
  <c r="P61" i="1" s="1"/>
  <c r="O62" i="1"/>
  <c r="P62" i="1" s="1"/>
  <c r="O63" i="1"/>
  <c r="O64" i="1"/>
  <c r="O65" i="1"/>
  <c r="P65" i="1" s="1"/>
  <c r="O66" i="1"/>
  <c r="P66" i="1" s="1"/>
  <c r="O67" i="1"/>
  <c r="O68" i="1"/>
  <c r="O69" i="1"/>
  <c r="P69" i="1" s="1"/>
  <c r="O70" i="1"/>
  <c r="O71" i="1"/>
  <c r="O72" i="1"/>
  <c r="P72" i="1" s="1"/>
  <c r="O73" i="1"/>
  <c r="P73" i="1" s="1"/>
  <c r="O74" i="1"/>
  <c r="O75" i="1"/>
  <c r="O76" i="1"/>
  <c r="O77" i="1"/>
  <c r="P77" i="1" s="1"/>
  <c r="O78" i="1"/>
  <c r="P78" i="1" s="1"/>
  <c r="O79" i="1"/>
  <c r="O80" i="1"/>
  <c r="P80" i="1" s="1"/>
  <c r="O81" i="1"/>
  <c r="P81" i="1" s="1"/>
  <c r="O82" i="1"/>
  <c r="O83" i="1"/>
  <c r="O84" i="1"/>
  <c r="O85" i="1"/>
  <c r="P85" i="1" s="1"/>
  <c r="O86" i="1"/>
  <c r="O95" i="1"/>
  <c r="O96" i="1"/>
  <c r="P96" i="1" s="1"/>
  <c r="O97" i="1"/>
  <c r="P97" i="1" s="1"/>
  <c r="O98" i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P112" i="1" s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O153" i="1"/>
  <c r="P153" i="1" s="1"/>
  <c r="O154" i="1"/>
  <c r="P154" i="1" s="1"/>
  <c r="O155" i="1"/>
  <c r="O156" i="1"/>
  <c r="O157" i="1"/>
  <c r="P157" i="1" s="1"/>
  <c r="O158" i="1"/>
  <c r="P158" i="1" s="1"/>
  <c r="O159" i="1"/>
  <c r="O160" i="1"/>
  <c r="O161" i="1"/>
  <c r="P161" i="1" s="1"/>
  <c r="O162" i="1"/>
  <c r="O163" i="1"/>
  <c r="O164" i="1"/>
  <c r="P164" i="1" s="1"/>
  <c r="O165" i="1"/>
  <c r="P165" i="1" s="1"/>
  <c r="O166" i="1"/>
  <c r="P166" i="1" s="1"/>
  <c r="O167" i="1"/>
  <c r="O168" i="1"/>
  <c r="O169" i="1"/>
  <c r="P169" i="1" s="1"/>
  <c r="O170" i="1"/>
  <c r="O171" i="1"/>
  <c r="O172" i="1"/>
  <c r="P172" i="1" s="1"/>
  <c r="O173" i="1"/>
  <c r="P173" i="1" s="1"/>
  <c r="O174" i="1"/>
  <c r="P174" i="1" s="1"/>
  <c r="O175" i="1"/>
  <c r="O176" i="1"/>
  <c r="P176" i="1" s="1"/>
  <c r="O177" i="1"/>
  <c r="P177" i="1" s="1"/>
  <c r="O178" i="1"/>
  <c r="O179" i="1"/>
  <c r="P179" i="1" s="1"/>
  <c r="O180" i="1"/>
  <c r="P180" i="1" s="1"/>
  <c r="O181" i="1"/>
  <c r="P181" i="1" s="1"/>
  <c r="O182" i="1"/>
  <c r="P182" i="1" s="1"/>
  <c r="O183" i="1"/>
  <c r="P183" i="1" s="1"/>
  <c r="O184" i="1"/>
  <c r="P184" i="1" s="1"/>
  <c r="O185" i="1"/>
  <c r="P185" i="1" s="1"/>
  <c r="O186" i="1"/>
  <c r="O187" i="1"/>
  <c r="P187" i="1" s="1"/>
  <c r="O188" i="1"/>
  <c r="O189" i="1"/>
  <c r="P189" i="1" s="1"/>
  <c r="O190" i="1"/>
  <c r="P190" i="1" s="1"/>
  <c r="O191" i="1"/>
  <c r="P191" i="1" s="1"/>
  <c r="O192" i="1"/>
  <c r="P192" i="1" s="1"/>
  <c r="O193" i="1"/>
  <c r="P193" i="1" s="1"/>
  <c r="O194" i="1"/>
  <c r="O195" i="1"/>
  <c r="P195" i="1" s="1"/>
  <c r="O196" i="1"/>
  <c r="P196" i="1" s="1"/>
  <c r="O197" i="1"/>
  <c r="P197" i="1" s="1"/>
  <c r="O198" i="1"/>
  <c r="O207" i="1"/>
  <c r="P207" i="1" s="1"/>
  <c r="O208" i="1"/>
  <c r="O209" i="1"/>
  <c r="P209" i="1" s="1"/>
  <c r="O210" i="1"/>
  <c r="O211" i="1"/>
  <c r="P211" i="1" s="1"/>
  <c r="O212" i="1"/>
  <c r="O213" i="1"/>
  <c r="P213" i="1" s="1"/>
  <c r="O214" i="1"/>
  <c r="O215" i="1"/>
  <c r="P215" i="1" s="1"/>
  <c r="O216" i="1"/>
  <c r="O217" i="1"/>
  <c r="P217" i="1" s="1"/>
  <c r="O218" i="1"/>
  <c r="O219" i="1"/>
  <c r="P219" i="1" s="1"/>
  <c r="O220" i="1"/>
  <c r="O221" i="1"/>
  <c r="P221" i="1" s="1"/>
  <c r="O222" i="1"/>
  <c r="O223" i="1"/>
  <c r="P223" i="1" s="1"/>
  <c r="O224" i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O233" i="1"/>
  <c r="P233" i="1" s="1"/>
  <c r="O234" i="1"/>
  <c r="O235" i="1"/>
  <c r="P235" i="1" s="1"/>
  <c r="O236" i="1"/>
  <c r="O237" i="1"/>
  <c r="P237" i="1" s="1"/>
  <c r="O238" i="1"/>
  <c r="O239" i="1"/>
  <c r="P239" i="1" s="1"/>
  <c r="O240" i="1"/>
  <c r="O241" i="1"/>
  <c r="P241" i="1" s="1"/>
  <c r="O242" i="1"/>
  <c r="O243" i="1"/>
  <c r="P243" i="1" s="1"/>
  <c r="O244" i="1"/>
  <c r="O245" i="1"/>
  <c r="P245" i="1" s="1"/>
  <c r="O246" i="1"/>
  <c r="O247" i="1"/>
  <c r="P247" i="1" s="1"/>
  <c r="O248" i="1"/>
  <c r="O249" i="1"/>
  <c r="P249" i="1" s="1"/>
  <c r="O250" i="1"/>
  <c r="O251" i="1"/>
  <c r="P251" i="1" s="1"/>
  <c r="O252" i="1"/>
  <c r="O253" i="1"/>
  <c r="P253" i="1" s="1"/>
  <c r="O254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4" i="1" l="1"/>
  <c r="P252" i="1"/>
  <c r="P250" i="1"/>
  <c r="P248" i="1"/>
  <c r="P246" i="1"/>
  <c r="P244" i="1"/>
  <c r="P242" i="1"/>
  <c r="P240" i="1"/>
  <c r="P238" i="1"/>
  <c r="P236" i="1"/>
  <c r="P234" i="1"/>
  <c r="P232" i="1"/>
  <c r="P230" i="1"/>
  <c r="P228" i="1"/>
  <c r="P226" i="1"/>
  <c r="P224" i="1"/>
  <c r="P222" i="1"/>
  <c r="P220" i="1"/>
  <c r="P218" i="1"/>
  <c r="P216" i="1"/>
  <c r="P214" i="1"/>
  <c r="P212" i="1"/>
  <c r="P210" i="1"/>
  <c r="P208" i="1"/>
  <c r="P198" i="1"/>
  <c r="P194" i="1"/>
  <c r="P188" i="1"/>
  <c r="P186" i="1"/>
  <c r="P178" i="1"/>
  <c r="P170" i="1"/>
  <c r="P168" i="1"/>
  <c r="P162" i="1"/>
  <c r="P160" i="1"/>
  <c r="P156" i="1"/>
  <c r="P152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6" i="1"/>
  <c r="P114" i="1"/>
  <c r="P110" i="1"/>
  <c r="P108" i="1"/>
  <c r="P106" i="1"/>
  <c r="P104" i="1"/>
  <c r="P102" i="1"/>
  <c r="P100" i="1"/>
  <c r="P98" i="1"/>
  <c r="P86" i="1"/>
  <c r="P84" i="1"/>
  <c r="P82" i="1"/>
  <c r="P76" i="1"/>
  <c r="P74" i="1"/>
  <c r="P70" i="1"/>
  <c r="P68" i="1"/>
  <c r="P64" i="1"/>
  <c r="P60" i="1"/>
  <c r="P58" i="1"/>
  <c r="P56" i="1"/>
  <c r="P50" i="1"/>
  <c r="P48" i="1"/>
  <c r="P46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<sst xmlns="http://schemas.openxmlformats.org/spreadsheetml/2006/main" count="145" uniqueCount="65">
  <si>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</si>
  <si>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</si>
  <si>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</si>
  <si>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</si>
  <si>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</si>
  <si>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</si>
  <si>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</si>
  <si>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</si>
  <si>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</si>
  <si>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</si>
  <si>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</si>
  <si>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</si>
  <si>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</si>
  <si>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</si>
  <si>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</si>
  <si>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</si>
  <si>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</si>
  <si>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</si>
  <si>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4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</si>
  <si>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</si>
  <si>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</si>
  <si>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</si>
  <si>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</si>
  <si>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</si>
  <si>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</si>
  <si>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</si>
  <si>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</si>
  <si>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</si>
  <si>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</si>
  <si>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</si>
  <si>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</si>
  <si>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</si>
  <si>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</si>
  <si>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</si>
  <si>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</si>
  <si>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</si>
  <si>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</si>
  <si>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</si>
  <si>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</si>
  <si>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</si>
  <si>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</si>
  <si>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</si>
  <si>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</si>
  <si>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</si>
  <si>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</si>
  <si>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</si>
  <si>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</si>
  <si>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</si>
  <si>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</si>
  <si>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</si>
  <si>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</si>
  <si>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</si>
  <si>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</si>
  <si>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</si>
  <si>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</si>
  <si>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</si>
  <si>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St. John's Way / Miranda Road</t>
  </si>
  <si>
    <t>St. John's Way</t>
  </si>
  <si>
    <t>NORTHEAST</t>
  </si>
  <si>
    <t>SOUTHWEST</t>
  </si>
  <si>
    <t>Miranda Road</t>
  </si>
  <si>
    <t>NORTHWEST</t>
  </si>
  <si>
    <t>Archway gyratory counts (entries and exits)</t>
  </si>
  <si>
    <t>Saturday, 12/12/2015</t>
  </si>
  <si>
    <t>Wet am, dry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</si>
</sst>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Natasha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62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2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56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57</v>
      </c>
      <c r="F15" s="71"/>
      <c r="G15" s="56" t="s">
        <v>58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3</v>
      </c>
      <c r="E16" s="70" t="s">
        <v>57</v>
      </c>
      <c r="F16" s="71"/>
      <c r="G16" s="56" t="s">
        <v>59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60</v>
      </c>
      <c r="F17" s="71"/>
      <c r="G17" s="56" t="s">
        <v>61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St. John's Way</v>
      </c>
      <c r="G35" s="10" t="str">
        <f>VLOOKUP(MID(E35,5,1)+0,$D$15:$G$22,4)</f>
        <v>NORTHEAST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Miranda Road</v>
      </c>
      <c r="G36" s="10" t="str">
        <f>VLOOKUP(MID(E36,5,1)+0,$D$15:$G$22,4)</f>
        <v>NORTHWEST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42350.291666666664</v>
      </c>
      <c r="E39" s="29">
        <v>42350.302083333336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0</v>
      </c>
      <c r="O39" s="11">
        <f t="shared" ref="O39:O70" si="2">F39+G39+H39+I39+J39+K39+L39</f>
        <v>0</v>
      </c>
      <c r="P39" s="14" t="str">
        <f t="shared" ref="P39:P70" si="3">IF(O39=0," ",M39/O39)</f>
        <v xml:space="preserve"> </v>
      </c>
    </row>
    <row r="40" spans="1:16" ht="15" x14ac:dyDescent="0.25">
      <c r="A40" s="17"/>
      <c r="B40" s="17"/>
      <c r="C40" s="17"/>
      <c r="D40" s="30">
        <v>42350.302083333336</v>
      </c>
      <c r="E40" s="30">
        <v>42350.3125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0</v>
      </c>
      <c r="O40" s="12">
        <f t="shared" si="2"/>
        <v>0</v>
      </c>
      <c r="P40" s="15" t="str">
        <f t="shared" si="3"/>
        <v xml:space="preserve"> </v>
      </c>
    </row>
    <row r="41" spans="1:16" ht="15" x14ac:dyDescent="0.25">
      <c r="A41" s="17"/>
      <c r="B41" s="17"/>
      <c r="C41" s="17"/>
      <c r="D41" s="30">
        <v>42350.3125</v>
      </c>
      <c r="E41" s="30">
        <v>42350.322916666664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1</v>
      </c>
      <c r="L41" s="21">
        <v>0</v>
      </c>
      <c r="M41" s="12">
        <f t="shared" si="0"/>
        <v>0</v>
      </c>
      <c r="N41" s="12">
        <f t="shared" si="1"/>
        <v>0.2</v>
      </c>
      <c r="O41" s="12">
        <f t="shared" si="2"/>
        <v>1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42350.322916666664</v>
      </c>
      <c r="E42" s="30">
        <v>42350.333333333336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0</v>
      </c>
      <c r="O42" s="12">
        <f t="shared" si="2"/>
        <v>0</v>
      </c>
      <c r="P42" s="15" t="str">
        <f t="shared" si="3"/>
        <v xml:space="preserve"> </v>
      </c>
    </row>
    <row r="43" spans="1:16" ht="15" x14ac:dyDescent="0.25">
      <c r="A43" s="17"/>
      <c r="B43" s="17"/>
      <c r="C43" s="17"/>
      <c r="D43" s="30">
        <v>42350.333333333336</v>
      </c>
      <c r="E43" s="30">
        <v>42350.34375</v>
      </c>
      <c r="F43" s="21">
        <v>1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1</v>
      </c>
      <c r="O43" s="12">
        <f t="shared" si="2"/>
        <v>1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42350.34375</v>
      </c>
      <c r="E44" s="30">
        <v>42350.354166666664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12">
        <f t="shared" si="0"/>
        <v>0</v>
      </c>
      <c r="N44" s="12">
        <f t="shared" si="1"/>
        <v>0</v>
      </c>
      <c r="O44" s="12">
        <f t="shared" si="2"/>
        <v>0</v>
      </c>
      <c r="P44" s="15" t="str">
        <f t="shared" si="3"/>
        <v xml:space="preserve"> </v>
      </c>
    </row>
    <row r="45" spans="1:16" ht="15" x14ac:dyDescent="0.25">
      <c r="A45" s="17"/>
      <c r="B45" s="17"/>
      <c r="C45" s="17"/>
      <c r="D45" s="30">
        <v>42350.354166666664</v>
      </c>
      <c r="E45" s="30">
        <v>42350.364583333336</v>
      </c>
      <c r="F45" s="21">
        <v>2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12">
        <f t="shared" si="0"/>
        <v>0</v>
      </c>
      <c r="N45" s="12">
        <f t="shared" si="1"/>
        <v>2</v>
      </c>
      <c r="O45" s="12">
        <f t="shared" si="2"/>
        <v>2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42350.364583333336</v>
      </c>
      <c r="E46" s="30">
        <v>42350.375</v>
      </c>
      <c r="F46" s="21">
        <v>2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2</v>
      </c>
      <c r="O46" s="12">
        <f t="shared" si="2"/>
        <v>2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42350.375</v>
      </c>
      <c r="E47" s="30">
        <v>42350.385416666664</v>
      </c>
      <c r="F47" s="21">
        <v>2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2</v>
      </c>
      <c r="O47" s="12">
        <f t="shared" si="2"/>
        <v>2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42350.385416666664</v>
      </c>
      <c r="E48" s="30">
        <v>42350.395833333336</v>
      </c>
      <c r="F48" s="21">
        <v>1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1</v>
      </c>
      <c r="O48" s="12">
        <f t="shared" si="2"/>
        <v>1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42350.395833333336</v>
      </c>
      <c r="E49" s="30">
        <v>42350.40625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0</v>
      </c>
      <c r="O49" s="12">
        <f t="shared" si="2"/>
        <v>0</v>
      </c>
      <c r="P49" s="15" t="str">
        <f t="shared" si="3"/>
        <v xml:space="preserve"> </v>
      </c>
    </row>
    <row r="50" spans="1:16" ht="15" x14ac:dyDescent="0.25">
      <c r="A50" s="17"/>
      <c r="B50" s="17"/>
      <c r="C50" s="17"/>
      <c r="D50" s="30">
        <v>42350.40625</v>
      </c>
      <c r="E50" s="30">
        <v>42350.416666666664</v>
      </c>
      <c r="F50" s="21">
        <v>3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0</v>
      </c>
      <c r="N50" s="12">
        <f t="shared" si="1"/>
        <v>3</v>
      </c>
      <c r="O50" s="12">
        <f t="shared" si="2"/>
        <v>3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42350.416666666664</v>
      </c>
      <c r="E51" s="30">
        <v>42350.427083333336</v>
      </c>
      <c r="F51" s="21">
        <v>1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1</v>
      </c>
      <c r="O51" s="12">
        <f t="shared" si="2"/>
        <v>1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42350.427083333336</v>
      </c>
      <c r="E52" s="30">
        <v>42350.4375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0</v>
      </c>
      <c r="N52" s="12">
        <f t="shared" si="1"/>
        <v>0</v>
      </c>
      <c r="O52" s="12">
        <f t="shared" si="2"/>
        <v>0</v>
      </c>
      <c r="P52" s="15" t="str">
        <f t="shared" si="3"/>
        <v xml:space="preserve"> </v>
      </c>
    </row>
    <row r="53" spans="1:16" ht="15" x14ac:dyDescent="0.25">
      <c r="A53" s="17"/>
      <c r="B53" s="17"/>
      <c r="C53" s="17"/>
      <c r="D53" s="30">
        <v>42350.4375</v>
      </c>
      <c r="E53" s="30">
        <v>42350.447916666664</v>
      </c>
      <c r="F53" s="21">
        <v>2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12">
        <f t="shared" si="0"/>
        <v>0</v>
      </c>
      <c r="N53" s="12">
        <f t="shared" si="1"/>
        <v>2</v>
      </c>
      <c r="O53" s="12">
        <f t="shared" si="2"/>
        <v>2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42350.447916666664</v>
      </c>
      <c r="E54" s="30">
        <v>42350.458333333336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0</v>
      </c>
      <c r="O54" s="12">
        <f t="shared" si="2"/>
        <v>0</v>
      </c>
      <c r="P54" s="15" t="str">
        <f t="shared" si="3"/>
        <v xml:space="preserve"> </v>
      </c>
    </row>
    <row r="55" spans="1:16" ht="15" x14ac:dyDescent="0.25">
      <c r="A55" s="17"/>
      <c r="B55" s="17"/>
      <c r="C55" s="17"/>
      <c r="D55" s="30">
        <v>42350.458333333336</v>
      </c>
      <c r="E55" s="30">
        <v>42350.46875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0</v>
      </c>
      <c r="O55" s="12">
        <f t="shared" si="2"/>
        <v>0</v>
      </c>
      <c r="P55" s="15" t="str">
        <f t="shared" si="3"/>
        <v xml:space="preserve"> </v>
      </c>
    </row>
    <row r="56" spans="1:16" ht="15" x14ac:dyDescent="0.25">
      <c r="A56" s="17"/>
      <c r="B56" s="17"/>
      <c r="C56" s="17"/>
      <c r="D56" s="30">
        <v>42350.46875</v>
      </c>
      <c r="E56" s="30">
        <v>42350.479166666664</v>
      </c>
      <c r="F56" s="21">
        <v>1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1</v>
      </c>
      <c r="O56" s="12">
        <f t="shared" si="2"/>
        <v>1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42350.479166666664</v>
      </c>
      <c r="E57" s="30">
        <v>42350.489583333336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0</v>
      </c>
      <c r="O57" s="12">
        <f t="shared" si="2"/>
        <v>0</v>
      </c>
      <c r="P57" s="15" t="str">
        <f t="shared" si="3"/>
        <v xml:space="preserve"> </v>
      </c>
    </row>
    <row r="58" spans="1:16" ht="15" x14ac:dyDescent="0.25">
      <c r="A58" s="17"/>
      <c r="B58" s="17"/>
      <c r="C58" s="17"/>
      <c r="D58" s="30">
        <v>42350.489583333336</v>
      </c>
      <c r="E58" s="30">
        <v>42350.5</v>
      </c>
      <c r="F58" s="21">
        <v>3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3</v>
      </c>
      <c r="O58" s="12">
        <f t="shared" si="2"/>
        <v>3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42350.5</v>
      </c>
      <c r="E59" s="30">
        <v>42350.510416666664</v>
      </c>
      <c r="F59" s="21">
        <v>2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2</v>
      </c>
      <c r="O59" s="12">
        <f t="shared" si="2"/>
        <v>2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42350.510416666664</v>
      </c>
      <c r="E60" s="30">
        <v>42350.520833333336</v>
      </c>
      <c r="F60" s="21">
        <v>1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1</v>
      </c>
      <c r="O60" s="12">
        <f t="shared" si="2"/>
        <v>1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42350.520833333336</v>
      </c>
      <c r="E61" s="30">
        <v>42350.53125</v>
      </c>
      <c r="F61" s="21">
        <v>1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1</v>
      </c>
      <c r="O61" s="12">
        <f t="shared" si="2"/>
        <v>1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42350.53125</v>
      </c>
      <c r="E62" s="30">
        <v>42350.541666666664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0</v>
      </c>
      <c r="O62" s="12">
        <f t="shared" si="2"/>
        <v>0</v>
      </c>
      <c r="P62" s="15" t="str">
        <f t="shared" si="3"/>
        <v xml:space="preserve"> </v>
      </c>
    </row>
    <row r="63" spans="1:16" ht="15" x14ac:dyDescent="0.25">
      <c r="A63" s="17"/>
      <c r="B63" s="17"/>
      <c r="C63" s="17"/>
      <c r="D63" s="30">
        <v>42350.541666666664</v>
      </c>
      <c r="E63" s="30">
        <v>42350.552083333336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0</v>
      </c>
      <c r="O63" s="12">
        <f t="shared" si="2"/>
        <v>0</v>
      </c>
      <c r="P63" s="15" t="str">
        <f t="shared" si="3"/>
        <v xml:space="preserve"> </v>
      </c>
    </row>
    <row r="64" spans="1:16" ht="15" x14ac:dyDescent="0.25">
      <c r="A64" s="17"/>
      <c r="B64" s="17"/>
      <c r="C64" s="17"/>
      <c r="D64" s="30">
        <v>42350.552083333336</v>
      </c>
      <c r="E64" s="30">
        <v>42350.5625</v>
      </c>
      <c r="F64" s="21">
        <v>1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1</v>
      </c>
      <c r="O64" s="12">
        <f t="shared" si="2"/>
        <v>1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42350.5625</v>
      </c>
      <c r="E65" s="30">
        <v>42350.572916666664</v>
      </c>
      <c r="F65" s="21">
        <v>1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12">
        <f t="shared" si="0"/>
        <v>0</v>
      </c>
      <c r="N65" s="12">
        <f t="shared" si="1"/>
        <v>1</v>
      </c>
      <c r="O65" s="12">
        <f t="shared" si="2"/>
        <v>1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42350.572916666664</v>
      </c>
      <c r="E66" s="30">
        <v>42350.583333333336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0</v>
      </c>
      <c r="O66" s="12">
        <f t="shared" si="2"/>
        <v>0</v>
      </c>
      <c r="P66" s="15" t="str">
        <f t="shared" si="3"/>
        <v xml:space="preserve"> </v>
      </c>
    </row>
    <row r="67" spans="1:16" ht="15" x14ac:dyDescent="0.25">
      <c r="A67" s="17"/>
      <c r="B67" s="17"/>
      <c r="C67" s="17"/>
      <c r="D67" s="30">
        <v>42350.583333333336</v>
      </c>
      <c r="E67" s="30">
        <v>42350.59375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12">
        <f t="shared" si="0"/>
        <v>0</v>
      </c>
      <c r="N67" s="12">
        <f t="shared" si="1"/>
        <v>0</v>
      </c>
      <c r="O67" s="12">
        <f t="shared" si="2"/>
        <v>0</v>
      </c>
      <c r="P67" s="15" t="str">
        <f t="shared" si="3"/>
        <v xml:space="preserve"> </v>
      </c>
    </row>
    <row r="68" spans="1:16" ht="15" x14ac:dyDescent="0.25">
      <c r="A68" s="17"/>
      <c r="B68" s="17"/>
      <c r="C68" s="17"/>
      <c r="D68" s="30">
        <v>42350.59375</v>
      </c>
      <c r="E68" s="30">
        <v>42350.604166666664</v>
      </c>
      <c r="F68" s="21">
        <v>2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12">
        <f t="shared" si="0"/>
        <v>0</v>
      </c>
      <c r="N68" s="12">
        <f t="shared" si="1"/>
        <v>2</v>
      </c>
      <c r="O68" s="12">
        <f t="shared" si="2"/>
        <v>2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42350.604166666664</v>
      </c>
      <c r="E69" s="30">
        <v>42350.614583333336</v>
      </c>
      <c r="F69" s="21">
        <v>2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2</v>
      </c>
      <c r="O69" s="12">
        <f t="shared" si="2"/>
        <v>2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42350.614583333336</v>
      </c>
      <c r="E70" s="30">
        <v>42350.625</v>
      </c>
      <c r="F70" s="21">
        <v>2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12">
        <f t="shared" si="0"/>
        <v>0</v>
      </c>
      <c r="N70" s="12">
        <f t="shared" si="1"/>
        <v>2</v>
      </c>
      <c r="O70" s="12">
        <f t="shared" si="2"/>
        <v>2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42350.625</v>
      </c>
      <c r="E71" s="30">
        <v>42350.635416666664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0</v>
      </c>
      <c r="O71" s="12">
        <f t="shared" ref="O71:O110" si="6">F71+G71+H71+I71+J71+K71+L71</f>
        <v>0</v>
      </c>
      <c r="P71" s="15" t="str">
        <f t="shared" ref="P71:P110" si="7">IF(O71=0," ",M71/O71)</f>
        <v xml:space="preserve"> </v>
      </c>
    </row>
    <row r="72" spans="1:16" ht="15" x14ac:dyDescent="0.25">
      <c r="A72" s="17"/>
      <c r="B72" s="17"/>
      <c r="C72" s="17"/>
      <c r="D72" s="30">
        <v>42350.635416666664</v>
      </c>
      <c r="E72" s="30">
        <v>42350.645833333336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0</v>
      </c>
      <c r="O72" s="12">
        <f t="shared" si="6"/>
        <v>0</v>
      </c>
      <c r="P72" s="15" t="str">
        <f t="shared" si="7"/>
        <v xml:space="preserve"> </v>
      </c>
    </row>
    <row r="73" spans="1:16" ht="15" x14ac:dyDescent="0.25">
      <c r="A73" s="17"/>
      <c r="B73" s="17"/>
      <c r="C73" s="17"/>
      <c r="D73" s="30">
        <v>42350.645833333336</v>
      </c>
      <c r="E73" s="30">
        <v>42350.65625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12">
        <f t="shared" si="4"/>
        <v>0</v>
      </c>
      <c r="N73" s="12">
        <f t="shared" si="5"/>
        <v>0</v>
      </c>
      <c r="O73" s="12">
        <f t="shared" si="6"/>
        <v>0</v>
      </c>
      <c r="P73" s="15" t="str">
        <f t="shared" si="7"/>
        <v xml:space="preserve"> </v>
      </c>
    </row>
    <row r="74" spans="1:16" ht="15" x14ac:dyDescent="0.25">
      <c r="A74" s="17"/>
      <c r="B74" s="17"/>
      <c r="C74" s="17"/>
      <c r="D74" s="30">
        <v>42350.65625</v>
      </c>
      <c r="E74" s="30">
        <v>42350.666666666664</v>
      </c>
      <c r="F74" s="21">
        <v>1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0</v>
      </c>
      <c r="N74" s="12">
        <f t="shared" si="5"/>
        <v>1</v>
      </c>
      <c r="O74" s="12">
        <f t="shared" si="6"/>
        <v>1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42350.666666666664</v>
      </c>
      <c r="E75" s="30">
        <v>42350.677083333336</v>
      </c>
      <c r="F75" s="21">
        <v>1</v>
      </c>
      <c r="G75" s="21">
        <v>0</v>
      </c>
      <c r="H75" s="21">
        <v>0</v>
      </c>
      <c r="I75" s="21">
        <v>0</v>
      </c>
      <c r="J75" s="21">
        <v>0</v>
      </c>
      <c r="K75" s="21">
        <v>1</v>
      </c>
      <c r="L75" s="21">
        <v>0</v>
      </c>
      <c r="M75" s="12">
        <f t="shared" si="4"/>
        <v>0</v>
      </c>
      <c r="N75" s="12">
        <f t="shared" si="5"/>
        <v>1.2</v>
      </c>
      <c r="O75" s="12">
        <f t="shared" si="6"/>
        <v>2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42350.677083333336</v>
      </c>
      <c r="E76" s="30">
        <v>42350.6875</v>
      </c>
      <c r="F76" s="21">
        <v>4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0</v>
      </c>
      <c r="N76" s="12">
        <f t="shared" si="5"/>
        <v>4</v>
      </c>
      <c r="O76" s="12">
        <f t="shared" si="6"/>
        <v>4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42350.6875</v>
      </c>
      <c r="E77" s="30">
        <v>42350.697916666664</v>
      </c>
      <c r="F77" s="21">
        <v>1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1</v>
      </c>
      <c r="O77" s="12">
        <f t="shared" si="6"/>
        <v>1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42350.697916666664</v>
      </c>
      <c r="E78" s="30">
        <v>42350.708333333336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0</v>
      </c>
      <c r="O78" s="12">
        <f t="shared" si="6"/>
        <v>0</v>
      </c>
      <c r="P78" s="15" t="str">
        <f t="shared" si="7"/>
        <v xml:space="preserve"> </v>
      </c>
    </row>
    <row r="79" spans="1:16" ht="15" x14ac:dyDescent="0.25">
      <c r="A79" s="17"/>
      <c r="B79" s="17"/>
      <c r="C79" s="17"/>
      <c r="D79" s="30">
        <v>42350.708333333336</v>
      </c>
      <c r="E79" s="30">
        <v>42350.71875</v>
      </c>
      <c r="F79" s="21">
        <v>1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12">
        <f t="shared" si="4"/>
        <v>0</v>
      </c>
      <c r="N79" s="12">
        <f t="shared" si="5"/>
        <v>1</v>
      </c>
      <c r="O79" s="12">
        <f t="shared" si="6"/>
        <v>1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42350.71875</v>
      </c>
      <c r="E80" s="30">
        <v>42350.729166666664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0</v>
      </c>
      <c r="O80" s="12">
        <f t="shared" si="6"/>
        <v>0</v>
      </c>
      <c r="P80" s="15" t="str">
        <f t="shared" si="7"/>
        <v xml:space="preserve"> </v>
      </c>
    </row>
    <row r="81" spans="1:16" ht="15" x14ac:dyDescent="0.25">
      <c r="A81" s="17"/>
      <c r="B81" s="17"/>
      <c r="C81" s="17"/>
      <c r="D81" s="30">
        <v>42350.729166666664</v>
      </c>
      <c r="E81" s="30">
        <v>42350.739583333336</v>
      </c>
      <c r="F81" s="21">
        <v>2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2</v>
      </c>
      <c r="O81" s="12">
        <f t="shared" si="6"/>
        <v>2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42350.739583333336</v>
      </c>
      <c r="E82" s="30">
        <v>42350.75</v>
      </c>
      <c r="F82" s="21">
        <v>2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12">
        <f t="shared" si="4"/>
        <v>0</v>
      </c>
      <c r="N82" s="12">
        <f t="shared" si="5"/>
        <v>2</v>
      </c>
      <c r="O82" s="12">
        <f t="shared" si="6"/>
        <v>2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42350.75</v>
      </c>
      <c r="E83" s="30">
        <v>42350.760416666664</v>
      </c>
      <c r="F83" s="21">
        <v>3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12">
        <f t="shared" si="4"/>
        <v>0</v>
      </c>
      <c r="N83" s="12">
        <f t="shared" si="5"/>
        <v>3</v>
      </c>
      <c r="O83" s="12">
        <f t="shared" si="6"/>
        <v>3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42350.760416666664</v>
      </c>
      <c r="E84" s="30">
        <v>42350.770833333336</v>
      </c>
      <c r="F84" s="21">
        <v>1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12">
        <f t="shared" si="4"/>
        <v>0</v>
      </c>
      <c r="N84" s="12">
        <f t="shared" si="5"/>
        <v>1</v>
      </c>
      <c r="O84" s="12">
        <f t="shared" si="6"/>
        <v>1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42350.770833333336</v>
      </c>
      <c r="E85" s="30">
        <v>42350.78125</v>
      </c>
      <c r="F85" s="21">
        <v>1</v>
      </c>
      <c r="G85" s="21">
        <v>0</v>
      </c>
      <c r="H85" s="21">
        <v>0</v>
      </c>
      <c r="I85" s="21">
        <v>0</v>
      </c>
      <c r="J85" s="21">
        <v>1</v>
      </c>
      <c r="K85" s="21">
        <v>0</v>
      </c>
      <c r="L85" s="21">
        <v>0</v>
      </c>
      <c r="M85" s="12">
        <f t="shared" si="4"/>
        <v>0</v>
      </c>
      <c r="N85" s="12">
        <f t="shared" si="5"/>
        <v>1.4</v>
      </c>
      <c r="O85" s="12">
        <f t="shared" si="6"/>
        <v>2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42350.78125</v>
      </c>
      <c r="E86" s="31">
        <v>42350.791666666664</v>
      </c>
      <c r="F86" s="23">
        <v>1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13">
        <f t="shared" si="4"/>
        <v>0</v>
      </c>
      <c r="N86" s="13">
        <f t="shared" si="5"/>
        <v>1</v>
      </c>
      <c r="O86" s="13">
        <f t="shared" si="6"/>
        <v>1</v>
      </c>
      <c r="P86" s="16">
        <f t="shared" si="7"/>
        <v>0</v>
      </c>
    </row>
    <row r="87" spans="1:16" x14ac:dyDescent="0.2">
      <c r="C87" s="6" t="s">
        <v>4</v>
      </c>
      <c r="D87" s="32">
        <v>42350.291666666664</v>
      </c>
      <c r="E87" s="32">
        <v>42350.791666666664</v>
      </c>
      <c r="F87" s="5">
        <v>48</v>
      </c>
      <c r="G87" s="5">
        <v>0</v>
      </c>
      <c r="H87" s="5">
        <v>0</v>
      </c>
      <c r="I87" s="5">
        <v>0</v>
      </c>
      <c r="J87" s="5">
        <v>1</v>
      </c>
      <c r="K87" s="5">
        <v>2</v>
      </c>
      <c r="L87" s="5">
        <v>0</v>
      </c>
      <c r="M87" s="5">
        <v>0</v>
      </c>
      <c r="N87" s="5">
        <v>48.8</v>
      </c>
      <c r="O87" s="5">
        <v>51</v>
      </c>
      <c r="P87" s="7">
        <f>IF(O87=0," ",M87/O87)</f>
        <v>0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19</v>
      </c>
      <c r="F91" s="10" t="str">
        <f>VLOOKUP(MID(E91,5,1)+0,$D$15:$G$22,2)</f>
        <v>St. John's Way</v>
      </c>
      <c r="G91" s="10" t="str">
        <f>VLOOKUP(MID(E91,5,1)+0,$D$15:$G$22,4)</f>
        <v>SOUTHWEST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18</v>
      </c>
      <c r="F92" s="10" t="str">
        <f>VLOOKUP(MID(E92,5,1)+0,$D$15:$G$22,2)</f>
        <v>Miranda Road</v>
      </c>
      <c r="G92" s="10" t="str">
        <f>VLOOKUP(MID(E92,5,1)+0,$D$15:$G$22,4)</f>
        <v>NORTHWEST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42350.291666666664</v>
      </c>
      <c r="E95" s="29">
        <v>42350.302083333336</v>
      </c>
      <c r="F95" s="19">
        <v>2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2</v>
      </c>
      <c r="O95" s="11">
        <f t="shared" si="6"/>
        <v>2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42350.302083333336</v>
      </c>
      <c r="E96" s="30">
        <v>42350.3125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0</v>
      </c>
      <c r="O96" s="12">
        <f t="shared" si="6"/>
        <v>0</v>
      </c>
      <c r="P96" s="15" t="str">
        <f t="shared" si="7"/>
        <v xml:space="preserve"> </v>
      </c>
    </row>
    <row r="97" spans="1:16" ht="15" x14ac:dyDescent="0.25">
      <c r="A97" s="17"/>
      <c r="B97" s="17"/>
      <c r="C97" s="17"/>
      <c r="D97" s="30">
        <v>42350.3125</v>
      </c>
      <c r="E97" s="30">
        <v>42350.322916666664</v>
      </c>
      <c r="F97" s="21">
        <v>1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1</v>
      </c>
      <c r="O97" s="12">
        <f t="shared" si="6"/>
        <v>1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42350.322916666664</v>
      </c>
      <c r="E98" s="30">
        <v>42350.333333333336</v>
      </c>
      <c r="F98" s="21">
        <v>2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4"/>
        <v>0</v>
      </c>
      <c r="N98" s="12">
        <f t="shared" si="5"/>
        <v>2</v>
      </c>
      <c r="O98" s="12">
        <f t="shared" si="6"/>
        <v>2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42350.333333333336</v>
      </c>
      <c r="E99" s="30">
        <v>42350.34375</v>
      </c>
      <c r="F99" s="21">
        <v>1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0</v>
      </c>
      <c r="N99" s="12">
        <f t="shared" si="5"/>
        <v>1</v>
      </c>
      <c r="O99" s="12">
        <f t="shared" si="6"/>
        <v>1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42350.34375</v>
      </c>
      <c r="E100" s="30">
        <v>42350.354166666664</v>
      </c>
      <c r="F100" s="21">
        <v>1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4"/>
        <v>0</v>
      </c>
      <c r="N100" s="12">
        <f t="shared" si="5"/>
        <v>1</v>
      </c>
      <c r="O100" s="12">
        <f t="shared" si="6"/>
        <v>1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42350.354166666664</v>
      </c>
      <c r="E101" s="30">
        <v>42350.364583333336</v>
      </c>
      <c r="F101" s="21">
        <v>1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4"/>
        <v>0</v>
      </c>
      <c r="N101" s="12">
        <f t="shared" si="5"/>
        <v>1</v>
      </c>
      <c r="O101" s="12">
        <f t="shared" si="6"/>
        <v>1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42350.364583333336</v>
      </c>
      <c r="E102" s="30">
        <v>42350.375</v>
      </c>
      <c r="F102" s="21">
        <v>2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2</v>
      </c>
      <c r="O102" s="12">
        <f t="shared" si="6"/>
        <v>2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42350.375</v>
      </c>
      <c r="E103" s="30">
        <v>42350.385416666664</v>
      </c>
      <c r="F103" s="21">
        <v>3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3</v>
      </c>
      <c r="O103" s="12">
        <f t="shared" si="6"/>
        <v>3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42350.385416666664</v>
      </c>
      <c r="E104" s="30">
        <v>42350.395833333336</v>
      </c>
      <c r="F104" s="21">
        <v>2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0</v>
      </c>
      <c r="N104" s="12">
        <f t="shared" si="5"/>
        <v>2</v>
      </c>
      <c r="O104" s="12">
        <f t="shared" si="6"/>
        <v>2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42350.395833333336</v>
      </c>
      <c r="E105" s="30">
        <v>42350.40625</v>
      </c>
      <c r="F105" s="21">
        <v>2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2</v>
      </c>
      <c r="O105" s="12">
        <f t="shared" si="6"/>
        <v>2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42350.40625</v>
      </c>
      <c r="E106" s="30">
        <v>42350.416666666664</v>
      </c>
      <c r="F106" s="21">
        <v>1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1</v>
      </c>
      <c r="O106" s="12">
        <f t="shared" si="6"/>
        <v>1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42350.416666666664</v>
      </c>
      <c r="E107" s="30">
        <v>42350.427083333336</v>
      </c>
      <c r="F107" s="21">
        <v>3</v>
      </c>
      <c r="G107" s="21">
        <v>1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1</v>
      </c>
      <c r="N107" s="12">
        <f t="shared" si="5"/>
        <v>4.5</v>
      </c>
      <c r="O107" s="12">
        <f t="shared" si="6"/>
        <v>4</v>
      </c>
      <c r="P107" s="15">
        <f t="shared" si="7"/>
        <v>0.25</v>
      </c>
    </row>
    <row r="108" spans="1:16" ht="15" x14ac:dyDescent="0.25">
      <c r="A108" s="17"/>
      <c r="B108" s="17"/>
      <c r="C108" s="17"/>
      <c r="D108" s="30">
        <v>42350.427083333336</v>
      </c>
      <c r="E108" s="30">
        <v>42350.4375</v>
      </c>
      <c r="F108" s="21">
        <v>5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5</v>
      </c>
      <c r="O108" s="12">
        <f t="shared" si="6"/>
        <v>5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42350.4375</v>
      </c>
      <c r="E109" s="30">
        <v>42350.447916666664</v>
      </c>
      <c r="F109" s="21">
        <v>1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1</v>
      </c>
      <c r="O109" s="12">
        <f t="shared" si="6"/>
        <v>1</v>
      </c>
      <c r="P109" s="15">
        <f t="shared" si="7"/>
        <v>0</v>
      </c>
    </row>
    <row r="110" spans="1:16" ht="15" x14ac:dyDescent="0.25">
      <c r="A110" s="17"/>
      <c r="B110" s="17"/>
      <c r="C110" s="17"/>
      <c r="D110" s="30">
        <v>42350.447916666664</v>
      </c>
      <c r="E110" s="30">
        <v>42350.458333333336</v>
      </c>
      <c r="F110" s="21">
        <v>2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2</v>
      </c>
      <c r="O110" s="12">
        <f t="shared" si="6"/>
        <v>2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42350.458333333336</v>
      </c>
      <c r="E111" s="30">
        <v>42350.46875</v>
      </c>
      <c r="F111" s="21">
        <v>4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4</v>
      </c>
      <c r="O111" s="12">
        <f t="shared" ref="O111:O142" si="10">F111+G111+H111+I111+J111+K111+L111</f>
        <v>4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42350.46875</v>
      </c>
      <c r="E112" s="30">
        <v>42350.479166666664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8"/>
        <v>0</v>
      </c>
      <c r="N112" s="12">
        <f t="shared" si="9"/>
        <v>0</v>
      </c>
      <c r="O112" s="12">
        <f t="shared" si="10"/>
        <v>0</v>
      </c>
      <c r="P112" s="15" t="str">
        <f t="shared" si="11"/>
        <v xml:space="preserve"> </v>
      </c>
    </row>
    <row r="113" spans="1:16" ht="15" x14ac:dyDescent="0.25">
      <c r="A113" s="17"/>
      <c r="B113" s="17"/>
      <c r="C113" s="17"/>
      <c r="D113" s="30">
        <v>42350.479166666664</v>
      </c>
      <c r="E113" s="30">
        <v>42350.489583333336</v>
      </c>
      <c r="F113" s="21">
        <v>1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1</v>
      </c>
      <c r="O113" s="12">
        <f t="shared" si="10"/>
        <v>1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42350.489583333336</v>
      </c>
      <c r="E114" s="30">
        <v>42350.5</v>
      </c>
      <c r="F114" s="21">
        <v>3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0</v>
      </c>
      <c r="N114" s="12">
        <f t="shared" si="9"/>
        <v>3</v>
      </c>
      <c r="O114" s="12">
        <f t="shared" si="10"/>
        <v>3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42350.5</v>
      </c>
      <c r="E115" s="30">
        <v>42350.510416666664</v>
      </c>
      <c r="F115" s="21">
        <v>4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0</v>
      </c>
      <c r="N115" s="12">
        <f t="shared" si="9"/>
        <v>4</v>
      </c>
      <c r="O115" s="12">
        <f t="shared" si="10"/>
        <v>4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42350.510416666664</v>
      </c>
      <c r="E116" s="30">
        <v>42350.520833333336</v>
      </c>
      <c r="F116" s="21">
        <v>3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0</v>
      </c>
      <c r="N116" s="12">
        <f t="shared" si="9"/>
        <v>3</v>
      </c>
      <c r="O116" s="12">
        <f t="shared" si="10"/>
        <v>3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42350.520833333336</v>
      </c>
      <c r="E117" s="30">
        <v>42350.53125</v>
      </c>
      <c r="F117" s="21">
        <v>4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0</v>
      </c>
      <c r="N117" s="12">
        <f t="shared" si="9"/>
        <v>4</v>
      </c>
      <c r="O117" s="12">
        <f t="shared" si="10"/>
        <v>4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42350.53125</v>
      </c>
      <c r="E118" s="30">
        <v>42350.541666666664</v>
      </c>
      <c r="F118" s="21">
        <v>1</v>
      </c>
      <c r="G118" s="21">
        <v>0</v>
      </c>
      <c r="H118" s="21">
        <v>0</v>
      </c>
      <c r="I118" s="21">
        <v>0</v>
      </c>
      <c r="J118" s="21">
        <v>0</v>
      </c>
      <c r="K118" s="21">
        <v>1</v>
      </c>
      <c r="L118" s="21">
        <v>0</v>
      </c>
      <c r="M118" s="12">
        <f t="shared" si="8"/>
        <v>0</v>
      </c>
      <c r="N118" s="12">
        <f t="shared" si="9"/>
        <v>1.2</v>
      </c>
      <c r="O118" s="12">
        <f t="shared" si="10"/>
        <v>2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42350.541666666664</v>
      </c>
      <c r="E119" s="30">
        <v>42350.552083333336</v>
      </c>
      <c r="F119" s="21">
        <v>4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4</v>
      </c>
      <c r="O119" s="12">
        <f t="shared" si="10"/>
        <v>4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42350.552083333336</v>
      </c>
      <c r="E120" s="30">
        <v>42350.5625</v>
      </c>
      <c r="F120" s="21">
        <v>4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4</v>
      </c>
      <c r="O120" s="12">
        <f t="shared" si="10"/>
        <v>4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42350.5625</v>
      </c>
      <c r="E121" s="30">
        <v>42350.572916666664</v>
      </c>
      <c r="F121" s="21">
        <v>3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3</v>
      </c>
      <c r="O121" s="12">
        <f t="shared" si="10"/>
        <v>3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42350.572916666664</v>
      </c>
      <c r="E122" s="30">
        <v>42350.583333333336</v>
      </c>
      <c r="F122" s="21">
        <v>5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5</v>
      </c>
      <c r="O122" s="12">
        <f t="shared" si="10"/>
        <v>5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42350.583333333336</v>
      </c>
      <c r="E123" s="30">
        <v>42350.59375</v>
      </c>
      <c r="F123" s="21">
        <v>2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8"/>
        <v>0</v>
      </c>
      <c r="N123" s="12">
        <f t="shared" si="9"/>
        <v>2</v>
      </c>
      <c r="O123" s="12">
        <f t="shared" si="10"/>
        <v>2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42350.59375</v>
      </c>
      <c r="E124" s="30">
        <v>42350.604166666664</v>
      </c>
      <c r="F124" s="21">
        <v>3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8"/>
        <v>0</v>
      </c>
      <c r="N124" s="12">
        <f t="shared" si="9"/>
        <v>3</v>
      </c>
      <c r="O124" s="12">
        <f t="shared" si="10"/>
        <v>3</v>
      </c>
      <c r="P124" s="15">
        <f t="shared" si="11"/>
        <v>0</v>
      </c>
    </row>
    <row r="125" spans="1:16" ht="15" x14ac:dyDescent="0.25">
      <c r="A125" s="17"/>
      <c r="B125" s="17"/>
      <c r="C125" s="17"/>
      <c r="D125" s="30">
        <v>42350.604166666664</v>
      </c>
      <c r="E125" s="30">
        <v>42350.614583333336</v>
      </c>
      <c r="F125" s="21">
        <v>5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1</v>
      </c>
      <c r="M125" s="12">
        <f t="shared" si="8"/>
        <v>0</v>
      </c>
      <c r="N125" s="12">
        <f t="shared" si="9"/>
        <v>6</v>
      </c>
      <c r="O125" s="12">
        <f t="shared" si="10"/>
        <v>6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42350.614583333336</v>
      </c>
      <c r="E126" s="30">
        <v>42350.625</v>
      </c>
      <c r="F126" s="21">
        <v>3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3</v>
      </c>
      <c r="O126" s="12">
        <f t="shared" si="10"/>
        <v>3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42350.625</v>
      </c>
      <c r="E127" s="30">
        <v>42350.635416666664</v>
      </c>
      <c r="F127" s="21">
        <v>3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12">
        <f t="shared" si="8"/>
        <v>0</v>
      </c>
      <c r="N127" s="12">
        <f t="shared" si="9"/>
        <v>3</v>
      </c>
      <c r="O127" s="12">
        <f t="shared" si="10"/>
        <v>3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42350.635416666664</v>
      </c>
      <c r="E128" s="30">
        <v>42350.645833333336</v>
      </c>
      <c r="F128" s="21">
        <v>1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1</v>
      </c>
      <c r="O128" s="12">
        <f t="shared" si="10"/>
        <v>1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42350.645833333336</v>
      </c>
      <c r="E129" s="30">
        <v>42350.65625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0</v>
      </c>
      <c r="O129" s="12">
        <f t="shared" si="10"/>
        <v>0</v>
      </c>
      <c r="P129" s="15" t="str">
        <f t="shared" si="11"/>
        <v xml:space="preserve"> </v>
      </c>
    </row>
    <row r="130" spans="1:16" ht="15" x14ac:dyDescent="0.25">
      <c r="A130" s="17"/>
      <c r="B130" s="17"/>
      <c r="C130" s="17"/>
      <c r="D130" s="30">
        <v>42350.65625</v>
      </c>
      <c r="E130" s="30">
        <v>42350.666666666664</v>
      </c>
      <c r="F130" s="21">
        <v>3</v>
      </c>
      <c r="G130" s="21">
        <v>0</v>
      </c>
      <c r="H130" s="21">
        <v>0</v>
      </c>
      <c r="I130" s="21">
        <v>0</v>
      </c>
      <c r="J130" s="21">
        <v>0</v>
      </c>
      <c r="K130" s="21">
        <v>1</v>
      </c>
      <c r="L130" s="21">
        <v>0</v>
      </c>
      <c r="M130" s="12">
        <f t="shared" si="8"/>
        <v>0</v>
      </c>
      <c r="N130" s="12">
        <f t="shared" si="9"/>
        <v>3.2</v>
      </c>
      <c r="O130" s="12">
        <f t="shared" si="10"/>
        <v>4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42350.666666666664</v>
      </c>
      <c r="E131" s="30">
        <v>42350.677083333336</v>
      </c>
      <c r="F131" s="21">
        <v>2</v>
      </c>
      <c r="G131" s="21">
        <v>0</v>
      </c>
      <c r="H131" s="21">
        <v>0</v>
      </c>
      <c r="I131" s="21">
        <v>0</v>
      </c>
      <c r="J131" s="21">
        <v>0</v>
      </c>
      <c r="K131" s="21">
        <v>1</v>
      </c>
      <c r="L131" s="21">
        <v>1</v>
      </c>
      <c r="M131" s="12">
        <f t="shared" si="8"/>
        <v>0</v>
      </c>
      <c r="N131" s="12">
        <f t="shared" si="9"/>
        <v>3.2</v>
      </c>
      <c r="O131" s="12">
        <f t="shared" si="10"/>
        <v>4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42350.677083333336</v>
      </c>
      <c r="E132" s="30">
        <v>42350.6875</v>
      </c>
      <c r="F132" s="21">
        <v>3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0</v>
      </c>
      <c r="N132" s="12">
        <f t="shared" si="9"/>
        <v>3</v>
      </c>
      <c r="O132" s="12">
        <f t="shared" si="10"/>
        <v>3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42350.6875</v>
      </c>
      <c r="E133" s="30">
        <v>42350.697916666664</v>
      </c>
      <c r="F133" s="21">
        <v>2</v>
      </c>
      <c r="G133" s="21">
        <v>0</v>
      </c>
      <c r="H133" s="21">
        <v>0</v>
      </c>
      <c r="I133" s="21">
        <v>0</v>
      </c>
      <c r="J133" s="21">
        <v>0</v>
      </c>
      <c r="K133" s="21">
        <v>1</v>
      </c>
      <c r="L133" s="21">
        <v>0</v>
      </c>
      <c r="M133" s="12">
        <f t="shared" si="8"/>
        <v>0</v>
      </c>
      <c r="N133" s="12">
        <f t="shared" si="9"/>
        <v>2.2000000000000002</v>
      </c>
      <c r="O133" s="12">
        <f t="shared" si="10"/>
        <v>3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42350.697916666664</v>
      </c>
      <c r="E134" s="30">
        <v>42350.708333333336</v>
      </c>
      <c r="F134" s="21">
        <v>1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1</v>
      </c>
      <c r="M134" s="12">
        <f t="shared" si="8"/>
        <v>0</v>
      </c>
      <c r="N134" s="12">
        <f t="shared" si="9"/>
        <v>2</v>
      </c>
      <c r="O134" s="12">
        <f t="shared" si="10"/>
        <v>2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42350.708333333336</v>
      </c>
      <c r="E135" s="30">
        <v>42350.71875</v>
      </c>
      <c r="F135" s="21">
        <v>4</v>
      </c>
      <c r="G135" s="21">
        <v>0</v>
      </c>
      <c r="H135" s="21">
        <v>0</v>
      </c>
      <c r="I135" s="21">
        <v>0</v>
      </c>
      <c r="J135" s="21">
        <v>0</v>
      </c>
      <c r="K135" s="21">
        <v>1</v>
      </c>
      <c r="L135" s="21">
        <v>0</v>
      </c>
      <c r="M135" s="12">
        <f t="shared" si="8"/>
        <v>0</v>
      </c>
      <c r="N135" s="12">
        <f t="shared" si="9"/>
        <v>4.2</v>
      </c>
      <c r="O135" s="12">
        <f t="shared" si="10"/>
        <v>5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42350.71875</v>
      </c>
      <c r="E136" s="30">
        <v>42350.729166666664</v>
      </c>
      <c r="F136" s="21">
        <v>3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3</v>
      </c>
      <c r="O136" s="12">
        <f t="shared" si="10"/>
        <v>3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42350.729166666664</v>
      </c>
      <c r="E137" s="30">
        <v>42350.739583333336</v>
      </c>
      <c r="F137" s="21">
        <v>1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8"/>
        <v>0</v>
      </c>
      <c r="N137" s="12">
        <f t="shared" si="9"/>
        <v>1</v>
      </c>
      <c r="O137" s="12">
        <f t="shared" si="10"/>
        <v>1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42350.739583333336</v>
      </c>
      <c r="E138" s="30">
        <v>42350.75</v>
      </c>
      <c r="F138" s="21">
        <v>3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12">
        <f t="shared" si="8"/>
        <v>0</v>
      </c>
      <c r="N138" s="12">
        <f t="shared" si="9"/>
        <v>3</v>
      </c>
      <c r="O138" s="12">
        <f t="shared" si="10"/>
        <v>3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42350.75</v>
      </c>
      <c r="E139" s="30">
        <v>42350.760416666664</v>
      </c>
      <c r="F139" s="21">
        <v>8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12">
        <f t="shared" si="8"/>
        <v>0</v>
      </c>
      <c r="N139" s="12">
        <f t="shared" si="9"/>
        <v>8</v>
      </c>
      <c r="O139" s="12">
        <f t="shared" si="10"/>
        <v>8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42350.760416666664</v>
      </c>
      <c r="E140" s="30">
        <v>42350.770833333336</v>
      </c>
      <c r="F140" s="21">
        <v>3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12">
        <f t="shared" si="8"/>
        <v>0</v>
      </c>
      <c r="N140" s="12">
        <f t="shared" si="9"/>
        <v>3</v>
      </c>
      <c r="O140" s="12">
        <f t="shared" si="10"/>
        <v>3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42350.770833333336</v>
      </c>
      <c r="E141" s="30">
        <v>42350.78125</v>
      </c>
      <c r="F141" s="21">
        <v>4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12">
        <f t="shared" si="8"/>
        <v>0</v>
      </c>
      <c r="N141" s="12">
        <f t="shared" si="9"/>
        <v>4</v>
      </c>
      <c r="O141" s="12">
        <f t="shared" si="10"/>
        <v>4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42350.78125</v>
      </c>
      <c r="E142" s="31">
        <v>42350.791666666664</v>
      </c>
      <c r="F142" s="23">
        <v>3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13">
        <f t="shared" si="8"/>
        <v>0</v>
      </c>
      <c r="N142" s="13">
        <f t="shared" si="9"/>
        <v>3</v>
      </c>
      <c r="O142" s="13">
        <f t="shared" si="10"/>
        <v>3</v>
      </c>
      <c r="P142" s="16">
        <f t="shared" si="11"/>
        <v>0</v>
      </c>
    </row>
    <row r="143" spans="1:16" x14ac:dyDescent="0.2">
      <c r="C143" s="6" t="s">
        <v>4</v>
      </c>
      <c r="D143" s="32">
        <v>42350.291666666664</v>
      </c>
      <c r="E143" s="32">
        <v>42350.791666666664</v>
      </c>
      <c r="F143" s="5">
        <v>122</v>
      </c>
      <c r="G143" s="5">
        <v>1</v>
      </c>
      <c r="H143" s="5">
        <v>0</v>
      </c>
      <c r="I143" s="5">
        <v>0</v>
      </c>
      <c r="J143" s="5">
        <v>0</v>
      </c>
      <c r="K143" s="5">
        <v>5</v>
      </c>
      <c r="L143" s="5">
        <v>3</v>
      </c>
      <c r="M143" s="5">
        <v>1</v>
      </c>
      <c r="N143" s="5">
        <v>127.50000000000001</v>
      </c>
      <c r="O143" s="5">
        <v>131</v>
      </c>
      <c r="P143" s="7">
        <f>IF(O143=0," ",M143/O143)</f>
        <v>7.6335877862595417E-3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Miranda Road</v>
      </c>
      <c r="G147" s="10" t="str">
        <f>VLOOKUP(MID(E147,5,1)+0,$D$15:$G$22,4)</f>
        <v>NORTHWEST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17</v>
      </c>
      <c r="F148" s="10" t="str">
        <f>VLOOKUP(MID(E148,5,1)+0,$D$15:$G$22,2)</f>
        <v>St. John's Way</v>
      </c>
      <c r="G148" s="10" t="str">
        <f>VLOOKUP(MID(E148,5,1)+0,$D$15:$G$22,4)</f>
        <v>NORTHEAST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42350.291666666664</v>
      </c>
      <c r="E151" s="29">
        <v>42350.302083333336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0</v>
      </c>
      <c r="O151" s="11">
        <f t="shared" ref="O151:O182" si="14">F151+G151+H151+I151+J151+K151+L151</f>
        <v>0</v>
      </c>
      <c r="P151" s="14" t="str">
        <f t="shared" ref="P151:P182" si="15">IF(O151=0," ",M151/O151)</f>
        <v xml:space="preserve"> </v>
      </c>
    </row>
    <row r="152" spans="1:16" ht="15" x14ac:dyDescent="0.25">
      <c r="A152" s="17"/>
      <c r="B152" s="17"/>
      <c r="C152" s="17"/>
      <c r="D152" s="30">
        <v>42350.302083333336</v>
      </c>
      <c r="E152" s="30">
        <v>42350.3125</v>
      </c>
      <c r="F152" s="21">
        <v>1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1</v>
      </c>
      <c r="O152" s="12">
        <f t="shared" si="14"/>
        <v>1</v>
      </c>
      <c r="P152" s="15">
        <f t="shared" si="15"/>
        <v>0</v>
      </c>
    </row>
    <row r="153" spans="1:16" ht="15" x14ac:dyDescent="0.25">
      <c r="A153" s="17"/>
      <c r="B153" s="17"/>
      <c r="C153" s="17"/>
      <c r="D153" s="30">
        <v>42350.3125</v>
      </c>
      <c r="E153" s="30">
        <v>42350.322916666664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1</v>
      </c>
      <c r="L153" s="21">
        <v>0</v>
      </c>
      <c r="M153" s="12">
        <f t="shared" si="12"/>
        <v>0</v>
      </c>
      <c r="N153" s="12">
        <f t="shared" si="13"/>
        <v>0.2</v>
      </c>
      <c r="O153" s="12">
        <f t="shared" si="14"/>
        <v>1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42350.322916666664</v>
      </c>
      <c r="E154" s="30">
        <v>42350.333333333336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0</v>
      </c>
      <c r="O154" s="12">
        <f t="shared" si="14"/>
        <v>0</v>
      </c>
      <c r="P154" s="15" t="str">
        <f t="shared" si="15"/>
        <v xml:space="preserve"> </v>
      </c>
    </row>
    <row r="155" spans="1:16" ht="15" x14ac:dyDescent="0.25">
      <c r="A155" s="17"/>
      <c r="B155" s="17"/>
      <c r="C155" s="17"/>
      <c r="D155" s="30">
        <v>42350.333333333336</v>
      </c>
      <c r="E155" s="30">
        <v>42350.34375</v>
      </c>
      <c r="F155" s="21">
        <v>2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2</v>
      </c>
      <c r="O155" s="12">
        <f t="shared" si="14"/>
        <v>2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42350.34375</v>
      </c>
      <c r="E156" s="30">
        <v>42350.354166666664</v>
      </c>
      <c r="F156" s="21">
        <v>2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2</v>
      </c>
      <c r="O156" s="12">
        <f t="shared" si="14"/>
        <v>2</v>
      </c>
      <c r="P156" s="15">
        <f t="shared" si="15"/>
        <v>0</v>
      </c>
    </row>
    <row r="157" spans="1:16" ht="15" x14ac:dyDescent="0.25">
      <c r="A157" s="17"/>
      <c r="B157" s="17"/>
      <c r="C157" s="17"/>
      <c r="D157" s="30">
        <v>42350.354166666664</v>
      </c>
      <c r="E157" s="30">
        <v>42350.364583333336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0</v>
      </c>
      <c r="O157" s="12">
        <f t="shared" si="14"/>
        <v>0</v>
      </c>
      <c r="P157" s="15" t="str">
        <f t="shared" si="15"/>
        <v xml:space="preserve"> </v>
      </c>
    </row>
    <row r="158" spans="1:16" ht="15" x14ac:dyDescent="0.25">
      <c r="A158" s="17"/>
      <c r="B158" s="17"/>
      <c r="C158" s="17"/>
      <c r="D158" s="30">
        <v>42350.364583333336</v>
      </c>
      <c r="E158" s="30">
        <v>42350.375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0</v>
      </c>
      <c r="O158" s="12">
        <f t="shared" si="14"/>
        <v>0</v>
      </c>
      <c r="P158" s="15" t="str">
        <f t="shared" si="15"/>
        <v xml:space="preserve"> </v>
      </c>
    </row>
    <row r="159" spans="1:16" ht="15" x14ac:dyDescent="0.25">
      <c r="A159" s="17"/>
      <c r="B159" s="17"/>
      <c r="C159" s="17"/>
      <c r="D159" s="30">
        <v>42350.375</v>
      </c>
      <c r="E159" s="30">
        <v>42350.385416666664</v>
      </c>
      <c r="F159" s="21">
        <v>2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2</v>
      </c>
      <c r="O159" s="12">
        <f t="shared" si="14"/>
        <v>2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42350.385416666664</v>
      </c>
      <c r="E160" s="30">
        <v>42350.395833333336</v>
      </c>
      <c r="F160" s="21">
        <v>3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3</v>
      </c>
      <c r="O160" s="12">
        <f t="shared" si="14"/>
        <v>3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42350.395833333336</v>
      </c>
      <c r="E161" s="30">
        <v>42350.40625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0</v>
      </c>
      <c r="O161" s="12">
        <f t="shared" si="14"/>
        <v>0</v>
      </c>
      <c r="P161" s="15" t="str">
        <f t="shared" si="15"/>
        <v xml:space="preserve"> </v>
      </c>
    </row>
    <row r="162" spans="1:16" ht="15" x14ac:dyDescent="0.25">
      <c r="A162" s="17"/>
      <c r="B162" s="17"/>
      <c r="C162" s="17"/>
      <c r="D162" s="30">
        <v>42350.40625</v>
      </c>
      <c r="E162" s="30">
        <v>42350.416666666664</v>
      </c>
      <c r="F162" s="21">
        <v>1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1</v>
      </c>
      <c r="O162" s="12">
        <f t="shared" si="14"/>
        <v>1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42350.416666666664</v>
      </c>
      <c r="E163" s="30">
        <v>42350.427083333336</v>
      </c>
      <c r="F163" s="21">
        <v>1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1</v>
      </c>
      <c r="O163" s="12">
        <f t="shared" si="14"/>
        <v>1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42350.427083333336</v>
      </c>
      <c r="E164" s="30">
        <v>42350.4375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0</v>
      </c>
      <c r="O164" s="12">
        <f t="shared" si="14"/>
        <v>0</v>
      </c>
      <c r="P164" s="15" t="str">
        <f t="shared" si="15"/>
        <v xml:space="preserve"> </v>
      </c>
    </row>
    <row r="165" spans="1:16" ht="15" x14ac:dyDescent="0.25">
      <c r="A165" s="17"/>
      <c r="B165" s="17"/>
      <c r="C165" s="17"/>
      <c r="D165" s="30">
        <v>42350.4375</v>
      </c>
      <c r="E165" s="30">
        <v>42350.447916666664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0</v>
      </c>
      <c r="O165" s="12">
        <f t="shared" si="14"/>
        <v>0</v>
      </c>
      <c r="P165" s="15" t="str">
        <f t="shared" si="15"/>
        <v xml:space="preserve"> </v>
      </c>
    </row>
    <row r="166" spans="1:16" ht="15" x14ac:dyDescent="0.25">
      <c r="A166" s="17"/>
      <c r="B166" s="17"/>
      <c r="C166" s="17"/>
      <c r="D166" s="30">
        <v>42350.447916666664</v>
      </c>
      <c r="E166" s="30">
        <v>42350.458333333336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0</v>
      </c>
      <c r="O166" s="12">
        <f t="shared" si="14"/>
        <v>0</v>
      </c>
      <c r="P166" s="15" t="str">
        <f t="shared" si="15"/>
        <v xml:space="preserve"> </v>
      </c>
    </row>
    <row r="167" spans="1:16" ht="15" x14ac:dyDescent="0.25">
      <c r="A167" s="17"/>
      <c r="B167" s="17"/>
      <c r="C167" s="17"/>
      <c r="D167" s="30">
        <v>42350.458333333336</v>
      </c>
      <c r="E167" s="30">
        <v>42350.46875</v>
      </c>
      <c r="F167" s="21">
        <v>1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0</v>
      </c>
      <c r="N167" s="12">
        <f t="shared" si="13"/>
        <v>1</v>
      </c>
      <c r="O167" s="12">
        <f t="shared" si="14"/>
        <v>1</v>
      </c>
      <c r="P167" s="15">
        <f t="shared" si="15"/>
        <v>0</v>
      </c>
    </row>
    <row r="168" spans="1:16" ht="15" x14ac:dyDescent="0.25">
      <c r="A168" s="17"/>
      <c r="B168" s="17"/>
      <c r="C168" s="17"/>
      <c r="D168" s="30">
        <v>42350.46875</v>
      </c>
      <c r="E168" s="30">
        <v>42350.479166666664</v>
      </c>
      <c r="F168" s="21">
        <v>1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1</v>
      </c>
      <c r="O168" s="12">
        <f t="shared" si="14"/>
        <v>1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42350.479166666664</v>
      </c>
      <c r="E169" s="30">
        <v>42350.489583333336</v>
      </c>
      <c r="F169" s="21">
        <v>1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1</v>
      </c>
      <c r="O169" s="12">
        <f t="shared" si="14"/>
        <v>1</v>
      </c>
      <c r="P169" s="15">
        <f t="shared" si="15"/>
        <v>0</v>
      </c>
    </row>
    <row r="170" spans="1:16" ht="15" x14ac:dyDescent="0.25">
      <c r="A170" s="17"/>
      <c r="B170" s="17"/>
      <c r="C170" s="17"/>
      <c r="D170" s="30">
        <v>42350.489583333336</v>
      </c>
      <c r="E170" s="30">
        <v>42350.5</v>
      </c>
      <c r="F170" s="21">
        <v>1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1</v>
      </c>
      <c r="O170" s="12">
        <f t="shared" si="14"/>
        <v>1</v>
      </c>
      <c r="P170" s="15">
        <f t="shared" si="15"/>
        <v>0</v>
      </c>
    </row>
    <row r="171" spans="1:16" ht="15" x14ac:dyDescent="0.25">
      <c r="A171" s="17"/>
      <c r="B171" s="17"/>
      <c r="C171" s="17"/>
      <c r="D171" s="30">
        <v>42350.5</v>
      </c>
      <c r="E171" s="30">
        <v>42350.510416666664</v>
      </c>
      <c r="F171" s="21">
        <v>2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2</v>
      </c>
      <c r="O171" s="12">
        <f t="shared" si="14"/>
        <v>2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42350.510416666664</v>
      </c>
      <c r="E172" s="30">
        <v>42350.520833333336</v>
      </c>
      <c r="F172" s="21">
        <v>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0</v>
      </c>
      <c r="O172" s="12">
        <f t="shared" si="14"/>
        <v>0</v>
      </c>
      <c r="P172" s="15" t="str">
        <f t="shared" si="15"/>
        <v xml:space="preserve"> </v>
      </c>
    </row>
    <row r="173" spans="1:16" ht="15" x14ac:dyDescent="0.25">
      <c r="A173" s="17"/>
      <c r="B173" s="17"/>
      <c r="C173" s="17"/>
      <c r="D173" s="30">
        <v>42350.520833333336</v>
      </c>
      <c r="E173" s="30">
        <v>42350.53125</v>
      </c>
      <c r="F173" s="21">
        <v>1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1</v>
      </c>
      <c r="O173" s="12">
        <f t="shared" si="14"/>
        <v>1</v>
      </c>
      <c r="P173" s="15">
        <f t="shared" si="15"/>
        <v>0</v>
      </c>
    </row>
    <row r="174" spans="1:16" ht="15" x14ac:dyDescent="0.25">
      <c r="A174" s="17"/>
      <c r="B174" s="17"/>
      <c r="C174" s="17"/>
      <c r="D174" s="30">
        <v>42350.53125</v>
      </c>
      <c r="E174" s="30">
        <v>42350.541666666664</v>
      </c>
      <c r="F174" s="21">
        <v>0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0</v>
      </c>
      <c r="O174" s="12">
        <f t="shared" si="14"/>
        <v>0</v>
      </c>
      <c r="P174" s="15" t="str">
        <f t="shared" si="15"/>
        <v xml:space="preserve"> </v>
      </c>
    </row>
    <row r="175" spans="1:16" ht="15" x14ac:dyDescent="0.25">
      <c r="A175" s="17"/>
      <c r="B175" s="17"/>
      <c r="C175" s="17"/>
      <c r="D175" s="30">
        <v>42350.541666666664</v>
      </c>
      <c r="E175" s="30">
        <v>42350.552083333336</v>
      </c>
      <c r="F175" s="21">
        <v>3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3</v>
      </c>
      <c r="O175" s="12">
        <f t="shared" si="14"/>
        <v>3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42350.552083333336</v>
      </c>
      <c r="E176" s="30">
        <v>42350.5625</v>
      </c>
      <c r="F176" s="21">
        <v>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0</v>
      </c>
      <c r="O176" s="12">
        <f t="shared" si="14"/>
        <v>0</v>
      </c>
      <c r="P176" s="15" t="str">
        <f t="shared" si="15"/>
        <v xml:space="preserve"> </v>
      </c>
    </row>
    <row r="177" spans="1:16" ht="15" x14ac:dyDescent="0.25">
      <c r="A177" s="17"/>
      <c r="B177" s="17"/>
      <c r="C177" s="17"/>
      <c r="D177" s="30">
        <v>42350.5625</v>
      </c>
      <c r="E177" s="30">
        <v>42350.572916666664</v>
      </c>
      <c r="F177" s="21">
        <v>1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1</v>
      </c>
      <c r="O177" s="12">
        <f t="shared" si="14"/>
        <v>1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42350.572916666664</v>
      </c>
      <c r="E178" s="30">
        <v>42350.583333333336</v>
      </c>
      <c r="F178" s="21">
        <v>1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1</v>
      </c>
      <c r="O178" s="12">
        <f t="shared" si="14"/>
        <v>1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42350.583333333336</v>
      </c>
      <c r="E179" s="30">
        <v>42350.59375</v>
      </c>
      <c r="F179" s="21">
        <v>0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0</v>
      </c>
      <c r="O179" s="12">
        <f t="shared" si="14"/>
        <v>0</v>
      </c>
      <c r="P179" s="15" t="str">
        <f t="shared" si="15"/>
        <v xml:space="preserve"> </v>
      </c>
    </row>
    <row r="180" spans="1:16" ht="15" x14ac:dyDescent="0.25">
      <c r="A180" s="17"/>
      <c r="B180" s="17"/>
      <c r="C180" s="17"/>
      <c r="D180" s="30">
        <v>42350.59375</v>
      </c>
      <c r="E180" s="30">
        <v>42350.604166666664</v>
      </c>
      <c r="F180" s="21">
        <v>0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0</v>
      </c>
      <c r="O180" s="12">
        <f t="shared" si="14"/>
        <v>0</v>
      </c>
      <c r="P180" s="15" t="str">
        <f t="shared" si="15"/>
        <v xml:space="preserve"> </v>
      </c>
    </row>
    <row r="181" spans="1:16" ht="15" x14ac:dyDescent="0.25">
      <c r="A181" s="17"/>
      <c r="B181" s="17"/>
      <c r="C181" s="17"/>
      <c r="D181" s="30">
        <v>42350.604166666664</v>
      </c>
      <c r="E181" s="30">
        <v>42350.614583333336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21">
        <v>1</v>
      </c>
      <c r="L181" s="21">
        <v>0</v>
      </c>
      <c r="M181" s="12">
        <f t="shared" si="12"/>
        <v>0</v>
      </c>
      <c r="N181" s="12">
        <f t="shared" si="13"/>
        <v>0.2</v>
      </c>
      <c r="O181" s="12">
        <f t="shared" si="14"/>
        <v>1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42350.614583333336</v>
      </c>
      <c r="E182" s="30">
        <v>42350.625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0</v>
      </c>
      <c r="O182" s="12">
        <f t="shared" si="14"/>
        <v>0</v>
      </c>
      <c r="P182" s="15" t="str">
        <f t="shared" si="15"/>
        <v xml:space="preserve"> </v>
      </c>
    </row>
    <row r="183" spans="1:16" ht="15" x14ac:dyDescent="0.25">
      <c r="A183" s="17"/>
      <c r="B183" s="17"/>
      <c r="C183" s="17"/>
      <c r="D183" s="30">
        <v>42350.625</v>
      </c>
      <c r="E183" s="30">
        <v>42350.635416666664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0</v>
      </c>
      <c r="O183" s="12">
        <f t="shared" ref="O183:O222" si="18">F183+G183+H183+I183+J183+K183+L183</f>
        <v>0</v>
      </c>
      <c r="P183" s="15" t="str">
        <f t="shared" ref="P183:P222" si="19">IF(O183=0," ",M183/O183)</f>
        <v xml:space="preserve"> </v>
      </c>
    </row>
    <row r="184" spans="1:16" ht="15" x14ac:dyDescent="0.25">
      <c r="A184" s="17"/>
      <c r="B184" s="17"/>
      <c r="C184" s="17"/>
      <c r="D184" s="30">
        <v>42350.635416666664</v>
      </c>
      <c r="E184" s="30">
        <v>42350.645833333336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0</v>
      </c>
      <c r="O184" s="12">
        <f t="shared" si="18"/>
        <v>0</v>
      </c>
      <c r="P184" s="15" t="str">
        <f t="shared" si="19"/>
        <v xml:space="preserve"> </v>
      </c>
    </row>
    <row r="185" spans="1:16" ht="15" x14ac:dyDescent="0.25">
      <c r="A185" s="17"/>
      <c r="B185" s="17"/>
      <c r="C185" s="17"/>
      <c r="D185" s="30">
        <v>42350.645833333336</v>
      </c>
      <c r="E185" s="30">
        <v>42350.65625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0</v>
      </c>
      <c r="N185" s="12">
        <f t="shared" si="17"/>
        <v>0</v>
      </c>
      <c r="O185" s="12">
        <f t="shared" si="18"/>
        <v>0</v>
      </c>
      <c r="P185" s="15" t="str">
        <f t="shared" si="19"/>
        <v xml:space="preserve"> </v>
      </c>
    </row>
    <row r="186" spans="1:16" ht="15" x14ac:dyDescent="0.25">
      <c r="A186" s="17"/>
      <c r="B186" s="17"/>
      <c r="C186" s="17"/>
      <c r="D186" s="30">
        <v>42350.65625</v>
      </c>
      <c r="E186" s="30">
        <v>42350.666666666664</v>
      </c>
      <c r="F186" s="21">
        <v>1</v>
      </c>
      <c r="G186" s="21">
        <v>0</v>
      </c>
      <c r="H186" s="21">
        <v>0</v>
      </c>
      <c r="I186" s="21">
        <v>0</v>
      </c>
      <c r="J186" s="21">
        <v>0</v>
      </c>
      <c r="K186" s="21">
        <v>1</v>
      </c>
      <c r="L186" s="21">
        <v>0</v>
      </c>
      <c r="M186" s="12">
        <f t="shared" si="16"/>
        <v>0</v>
      </c>
      <c r="N186" s="12">
        <f t="shared" si="17"/>
        <v>1.2</v>
      </c>
      <c r="O186" s="12">
        <f t="shared" si="18"/>
        <v>2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42350.666666666664</v>
      </c>
      <c r="E187" s="30">
        <v>42350.677083333336</v>
      </c>
      <c r="F187" s="21">
        <v>2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2</v>
      </c>
      <c r="O187" s="12">
        <f t="shared" si="18"/>
        <v>2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42350.677083333336</v>
      </c>
      <c r="E188" s="30">
        <v>42350.6875</v>
      </c>
      <c r="F188" s="21">
        <v>2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2</v>
      </c>
      <c r="O188" s="12">
        <f t="shared" si="18"/>
        <v>2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42350.6875</v>
      </c>
      <c r="E189" s="30">
        <v>42350.697916666664</v>
      </c>
      <c r="F189" s="21">
        <v>1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1</v>
      </c>
      <c r="O189" s="12">
        <f t="shared" si="18"/>
        <v>1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42350.697916666664</v>
      </c>
      <c r="E190" s="30">
        <v>42350.708333333336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0</v>
      </c>
      <c r="O190" s="12">
        <f t="shared" si="18"/>
        <v>0</v>
      </c>
      <c r="P190" s="15" t="str">
        <f t="shared" si="19"/>
        <v xml:space="preserve"> </v>
      </c>
    </row>
    <row r="191" spans="1:16" ht="15" x14ac:dyDescent="0.25">
      <c r="A191" s="17"/>
      <c r="B191" s="17"/>
      <c r="C191" s="17"/>
      <c r="D191" s="30">
        <v>42350.708333333336</v>
      </c>
      <c r="E191" s="30">
        <v>42350.71875</v>
      </c>
      <c r="F191" s="21">
        <v>0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0</v>
      </c>
      <c r="O191" s="12">
        <f t="shared" si="18"/>
        <v>0</v>
      </c>
      <c r="P191" s="15" t="str">
        <f t="shared" si="19"/>
        <v xml:space="preserve"> </v>
      </c>
    </row>
    <row r="192" spans="1:16" ht="15" x14ac:dyDescent="0.25">
      <c r="A192" s="17"/>
      <c r="B192" s="17"/>
      <c r="C192" s="17"/>
      <c r="D192" s="30">
        <v>42350.71875</v>
      </c>
      <c r="E192" s="30">
        <v>42350.729166666664</v>
      </c>
      <c r="F192" s="21">
        <v>0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0</v>
      </c>
      <c r="O192" s="12">
        <f t="shared" si="18"/>
        <v>0</v>
      </c>
      <c r="P192" s="15" t="str">
        <f t="shared" si="19"/>
        <v xml:space="preserve"> </v>
      </c>
    </row>
    <row r="193" spans="1:16" ht="15" x14ac:dyDescent="0.25">
      <c r="A193" s="17"/>
      <c r="B193" s="17"/>
      <c r="C193" s="17"/>
      <c r="D193" s="30">
        <v>42350.729166666664</v>
      </c>
      <c r="E193" s="30">
        <v>42350.739583333336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12">
        <f t="shared" si="16"/>
        <v>0</v>
      </c>
      <c r="N193" s="12">
        <f t="shared" si="17"/>
        <v>0</v>
      </c>
      <c r="O193" s="12">
        <f t="shared" si="18"/>
        <v>0</v>
      </c>
      <c r="P193" s="15" t="str">
        <f t="shared" si="19"/>
        <v xml:space="preserve"> </v>
      </c>
    </row>
    <row r="194" spans="1:16" ht="15" x14ac:dyDescent="0.25">
      <c r="A194" s="17"/>
      <c r="B194" s="17"/>
      <c r="C194" s="17"/>
      <c r="D194" s="30">
        <v>42350.739583333336</v>
      </c>
      <c r="E194" s="30">
        <v>42350.75</v>
      </c>
      <c r="F194" s="21">
        <v>1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1</v>
      </c>
      <c r="O194" s="12">
        <f t="shared" si="18"/>
        <v>1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42350.75</v>
      </c>
      <c r="E195" s="30">
        <v>42350.760416666664</v>
      </c>
      <c r="F195" s="21">
        <v>2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2</v>
      </c>
      <c r="O195" s="12">
        <f t="shared" si="18"/>
        <v>2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42350.760416666664</v>
      </c>
      <c r="E196" s="30">
        <v>42350.770833333336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0</v>
      </c>
      <c r="O196" s="12">
        <f t="shared" si="18"/>
        <v>0</v>
      </c>
      <c r="P196" s="15" t="str">
        <f t="shared" si="19"/>
        <v xml:space="preserve"> </v>
      </c>
    </row>
    <row r="197" spans="1:16" ht="15" x14ac:dyDescent="0.25">
      <c r="A197" s="17"/>
      <c r="B197" s="17"/>
      <c r="C197" s="17"/>
      <c r="D197" s="30">
        <v>42350.770833333336</v>
      </c>
      <c r="E197" s="30">
        <v>42350.78125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0</v>
      </c>
      <c r="O197" s="12">
        <f t="shared" si="18"/>
        <v>0</v>
      </c>
      <c r="P197" s="15" t="str">
        <f t="shared" si="19"/>
        <v xml:space="preserve"> </v>
      </c>
    </row>
    <row r="198" spans="1:16" ht="15" x14ac:dyDescent="0.25">
      <c r="A198" s="17"/>
      <c r="B198" s="17"/>
      <c r="C198" s="17"/>
      <c r="D198" s="31">
        <v>42350.78125</v>
      </c>
      <c r="E198" s="31">
        <v>42350.791666666664</v>
      </c>
      <c r="F198" s="23">
        <v>3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3</v>
      </c>
      <c r="O198" s="13">
        <f t="shared" si="18"/>
        <v>3</v>
      </c>
      <c r="P198" s="16">
        <f t="shared" si="19"/>
        <v>0</v>
      </c>
    </row>
    <row r="199" spans="1:16" x14ac:dyDescent="0.2">
      <c r="C199" s="6" t="s">
        <v>4</v>
      </c>
      <c r="D199" s="32">
        <v>42350.291666666664</v>
      </c>
      <c r="E199" s="32">
        <v>42350.791666666664</v>
      </c>
      <c r="F199" s="5">
        <v>36</v>
      </c>
      <c r="G199" s="5">
        <v>0</v>
      </c>
      <c r="H199" s="5">
        <v>0</v>
      </c>
      <c r="I199" s="5">
        <v>0</v>
      </c>
      <c r="J199" s="5">
        <v>0</v>
      </c>
      <c r="K199" s="5">
        <v>3</v>
      </c>
      <c r="L199" s="5">
        <v>0</v>
      </c>
      <c r="M199" s="5">
        <v>0</v>
      </c>
      <c r="N199" s="5">
        <v>36.599999999999994</v>
      </c>
      <c r="O199" s="5">
        <v>39</v>
      </c>
      <c r="P199" s="7">
        <f>IF(O199=0," ",M199/O199)</f>
        <v>0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18</v>
      </c>
      <c r="F203" s="10" t="str">
        <f>VLOOKUP(MID(E203,5,1)+0,$D$15:$G$22,2)</f>
        <v>Miranda Road</v>
      </c>
      <c r="G203" s="10" t="str">
        <f>VLOOKUP(MID(E203,5,1)+0,$D$15:$G$22,4)</f>
        <v>NORTHWEST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19</v>
      </c>
      <c r="F204" s="10" t="str">
        <f>VLOOKUP(MID(E204,5,1)+0,$D$15:$G$22,2)</f>
        <v>St. John's Way</v>
      </c>
      <c r="G204" s="10" t="str">
        <f>VLOOKUP(MID(E204,5,1)+0,$D$15:$G$22,4)</f>
        <v>SOUTHWEST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42350.291666666664</v>
      </c>
      <c r="E207" s="29">
        <v>42350.302083333336</v>
      </c>
      <c r="F207" s="19">
        <v>5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5</v>
      </c>
      <c r="O207" s="11">
        <f t="shared" si="18"/>
        <v>5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42350.302083333336</v>
      </c>
      <c r="E208" s="30">
        <v>42350.3125</v>
      </c>
      <c r="F208" s="21">
        <v>1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1</v>
      </c>
      <c r="O208" s="12">
        <f t="shared" si="18"/>
        <v>1</v>
      </c>
      <c r="P208" s="15">
        <f t="shared" si="19"/>
        <v>0</v>
      </c>
    </row>
    <row r="209" spans="1:16" ht="15" x14ac:dyDescent="0.25">
      <c r="A209" s="17"/>
      <c r="B209" s="17"/>
      <c r="C209" s="17"/>
      <c r="D209" s="30">
        <v>42350.3125</v>
      </c>
      <c r="E209" s="30">
        <v>42350.322916666664</v>
      </c>
      <c r="F209" s="21">
        <v>2</v>
      </c>
      <c r="G209" s="21">
        <v>0</v>
      </c>
      <c r="H209" s="21">
        <v>0</v>
      </c>
      <c r="I209" s="21">
        <v>0</v>
      </c>
      <c r="J209" s="21">
        <v>0</v>
      </c>
      <c r="K209" s="21">
        <v>1</v>
      </c>
      <c r="L209" s="21">
        <v>0</v>
      </c>
      <c r="M209" s="12">
        <f t="shared" si="16"/>
        <v>0</v>
      </c>
      <c r="N209" s="12">
        <f t="shared" si="17"/>
        <v>2.2000000000000002</v>
      </c>
      <c r="O209" s="12">
        <f t="shared" si="18"/>
        <v>3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42350.322916666664</v>
      </c>
      <c r="E210" s="30">
        <v>42350.333333333336</v>
      </c>
      <c r="F210" s="21">
        <v>1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1</v>
      </c>
      <c r="O210" s="12">
        <f t="shared" si="18"/>
        <v>1</v>
      </c>
      <c r="P210" s="15">
        <f t="shared" si="19"/>
        <v>0</v>
      </c>
    </row>
    <row r="211" spans="1:16" ht="15" x14ac:dyDescent="0.25">
      <c r="A211" s="17"/>
      <c r="B211" s="17"/>
      <c r="C211" s="17"/>
      <c r="D211" s="30">
        <v>42350.333333333336</v>
      </c>
      <c r="E211" s="30">
        <v>42350.34375</v>
      </c>
      <c r="F211" s="21">
        <v>2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12">
        <f t="shared" si="16"/>
        <v>0</v>
      </c>
      <c r="N211" s="12">
        <f t="shared" si="17"/>
        <v>2</v>
      </c>
      <c r="O211" s="12">
        <f t="shared" si="18"/>
        <v>2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42350.34375</v>
      </c>
      <c r="E212" s="30">
        <v>42350.354166666664</v>
      </c>
      <c r="F212" s="21">
        <v>3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12">
        <f t="shared" si="16"/>
        <v>0</v>
      </c>
      <c r="N212" s="12">
        <f t="shared" si="17"/>
        <v>3</v>
      </c>
      <c r="O212" s="12">
        <f t="shared" si="18"/>
        <v>3</v>
      </c>
      <c r="P212" s="15">
        <f t="shared" si="19"/>
        <v>0</v>
      </c>
    </row>
    <row r="213" spans="1:16" ht="15" x14ac:dyDescent="0.25">
      <c r="A213" s="17"/>
      <c r="B213" s="17"/>
      <c r="C213" s="17"/>
      <c r="D213" s="30">
        <v>42350.354166666664</v>
      </c>
      <c r="E213" s="30">
        <v>42350.364583333336</v>
      </c>
      <c r="F213" s="21">
        <v>1</v>
      </c>
      <c r="G213" s="21">
        <v>0</v>
      </c>
      <c r="H213" s="21">
        <v>0</v>
      </c>
      <c r="I213" s="21">
        <v>1</v>
      </c>
      <c r="J213" s="21">
        <v>0</v>
      </c>
      <c r="K213" s="21">
        <v>0</v>
      </c>
      <c r="L213" s="21">
        <v>1</v>
      </c>
      <c r="M213" s="12">
        <f t="shared" si="16"/>
        <v>1</v>
      </c>
      <c r="N213" s="12">
        <f t="shared" si="17"/>
        <v>4</v>
      </c>
      <c r="O213" s="12">
        <f t="shared" si="18"/>
        <v>3</v>
      </c>
      <c r="P213" s="15">
        <f t="shared" si="19"/>
        <v>0.33333333333333331</v>
      </c>
    </row>
    <row r="214" spans="1:16" ht="15" x14ac:dyDescent="0.25">
      <c r="A214" s="17"/>
      <c r="B214" s="17"/>
      <c r="C214" s="17"/>
      <c r="D214" s="30">
        <v>42350.364583333336</v>
      </c>
      <c r="E214" s="30">
        <v>42350.375</v>
      </c>
      <c r="F214" s="21">
        <v>1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16"/>
        <v>0</v>
      </c>
      <c r="N214" s="12">
        <f t="shared" si="17"/>
        <v>1</v>
      </c>
      <c r="O214" s="12">
        <f t="shared" si="18"/>
        <v>1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42350.375</v>
      </c>
      <c r="E215" s="30">
        <v>42350.385416666664</v>
      </c>
      <c r="F215" s="21">
        <v>2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16"/>
        <v>0</v>
      </c>
      <c r="N215" s="12">
        <f t="shared" si="17"/>
        <v>2</v>
      </c>
      <c r="O215" s="12">
        <f t="shared" si="18"/>
        <v>2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42350.385416666664</v>
      </c>
      <c r="E216" s="30">
        <v>42350.395833333336</v>
      </c>
      <c r="F216" s="21">
        <v>3</v>
      </c>
      <c r="G216" s="21">
        <v>0</v>
      </c>
      <c r="H216" s="21">
        <v>0</v>
      </c>
      <c r="I216" s="21">
        <v>0</v>
      </c>
      <c r="J216" s="21">
        <v>0</v>
      </c>
      <c r="K216" s="21">
        <v>1</v>
      </c>
      <c r="L216" s="21">
        <v>0</v>
      </c>
      <c r="M216" s="12">
        <f t="shared" si="16"/>
        <v>0</v>
      </c>
      <c r="N216" s="12">
        <f t="shared" si="17"/>
        <v>3.2</v>
      </c>
      <c r="O216" s="12">
        <f t="shared" si="18"/>
        <v>4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42350.395833333336</v>
      </c>
      <c r="E217" s="30">
        <v>42350.40625</v>
      </c>
      <c r="F217" s="21">
        <v>4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4</v>
      </c>
      <c r="O217" s="12">
        <f t="shared" si="18"/>
        <v>4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42350.40625</v>
      </c>
      <c r="E218" s="30">
        <v>42350.416666666664</v>
      </c>
      <c r="F218" s="21">
        <v>5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5</v>
      </c>
      <c r="O218" s="12">
        <f t="shared" si="18"/>
        <v>5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42350.416666666664</v>
      </c>
      <c r="E219" s="30">
        <v>42350.427083333336</v>
      </c>
      <c r="F219" s="21">
        <v>2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2</v>
      </c>
      <c r="O219" s="12">
        <f t="shared" si="18"/>
        <v>2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42350.427083333336</v>
      </c>
      <c r="E220" s="30">
        <v>42350.4375</v>
      </c>
      <c r="F220" s="21">
        <v>3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16"/>
        <v>0</v>
      </c>
      <c r="N220" s="12">
        <f t="shared" si="17"/>
        <v>3</v>
      </c>
      <c r="O220" s="12">
        <f t="shared" si="18"/>
        <v>3</v>
      </c>
      <c r="P220" s="15">
        <f t="shared" si="19"/>
        <v>0</v>
      </c>
    </row>
    <row r="221" spans="1:16" ht="15" x14ac:dyDescent="0.25">
      <c r="A221" s="17"/>
      <c r="B221" s="17"/>
      <c r="C221" s="17"/>
      <c r="D221" s="30">
        <v>42350.4375</v>
      </c>
      <c r="E221" s="30">
        <v>42350.447916666664</v>
      </c>
      <c r="F221" s="21">
        <v>2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2</v>
      </c>
      <c r="O221" s="12">
        <f t="shared" si="18"/>
        <v>2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42350.447916666664</v>
      </c>
      <c r="E222" s="30">
        <v>42350.458333333336</v>
      </c>
      <c r="F222" s="21">
        <v>7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7</v>
      </c>
      <c r="O222" s="12">
        <f t="shared" si="18"/>
        <v>7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42350.458333333336</v>
      </c>
      <c r="E223" s="30">
        <v>42350.46875</v>
      </c>
      <c r="F223" s="21">
        <v>2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2</v>
      </c>
      <c r="O223" s="12">
        <f t="shared" ref="O223:O254" si="22">F223+G223+H223+I223+J223+K223+L223</f>
        <v>2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42350.46875</v>
      </c>
      <c r="E224" s="30">
        <v>42350.479166666664</v>
      </c>
      <c r="F224" s="21">
        <v>5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5</v>
      </c>
      <c r="O224" s="12">
        <f t="shared" si="22"/>
        <v>5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42350.479166666664</v>
      </c>
      <c r="E225" s="30">
        <v>42350.489583333336</v>
      </c>
      <c r="F225" s="21">
        <v>2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2</v>
      </c>
      <c r="O225" s="12">
        <f t="shared" si="22"/>
        <v>2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42350.489583333336</v>
      </c>
      <c r="E226" s="30">
        <v>42350.5</v>
      </c>
      <c r="F226" s="21">
        <v>3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3</v>
      </c>
      <c r="O226" s="12">
        <f t="shared" si="22"/>
        <v>3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42350.5</v>
      </c>
      <c r="E227" s="30">
        <v>42350.510416666664</v>
      </c>
      <c r="F227" s="21">
        <v>4</v>
      </c>
      <c r="G227" s="21">
        <v>0</v>
      </c>
      <c r="H227" s="21">
        <v>0</v>
      </c>
      <c r="I227" s="21">
        <v>0</v>
      </c>
      <c r="J227" s="21">
        <v>0</v>
      </c>
      <c r="K227" s="21">
        <v>1</v>
      </c>
      <c r="L227" s="21">
        <v>0</v>
      </c>
      <c r="M227" s="12">
        <f t="shared" si="20"/>
        <v>0</v>
      </c>
      <c r="N227" s="12">
        <f t="shared" si="21"/>
        <v>4.2</v>
      </c>
      <c r="O227" s="12">
        <f t="shared" si="22"/>
        <v>5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42350.510416666664</v>
      </c>
      <c r="E228" s="30">
        <v>42350.520833333336</v>
      </c>
      <c r="F228" s="21">
        <v>2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2</v>
      </c>
      <c r="O228" s="12">
        <f t="shared" si="22"/>
        <v>2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42350.520833333336</v>
      </c>
      <c r="E229" s="30">
        <v>42350.53125</v>
      </c>
      <c r="F229" s="21">
        <v>5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0</v>
      </c>
      <c r="N229" s="12">
        <f t="shared" si="21"/>
        <v>5</v>
      </c>
      <c r="O229" s="12">
        <f t="shared" si="22"/>
        <v>5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42350.53125</v>
      </c>
      <c r="E230" s="30">
        <v>42350.541666666664</v>
      </c>
      <c r="F230" s="21">
        <v>1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0</v>
      </c>
      <c r="N230" s="12">
        <f t="shared" si="21"/>
        <v>1</v>
      </c>
      <c r="O230" s="12">
        <f t="shared" si="22"/>
        <v>1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42350.541666666664</v>
      </c>
      <c r="E231" s="30">
        <v>42350.552083333336</v>
      </c>
      <c r="F231" s="21">
        <v>5</v>
      </c>
      <c r="G231" s="21">
        <v>0</v>
      </c>
      <c r="H231" s="21">
        <v>0</v>
      </c>
      <c r="I231" s="21">
        <v>0</v>
      </c>
      <c r="J231" s="21">
        <v>0</v>
      </c>
      <c r="K231" s="21">
        <v>1</v>
      </c>
      <c r="L231" s="21">
        <v>0</v>
      </c>
      <c r="M231" s="12">
        <f t="shared" si="20"/>
        <v>0</v>
      </c>
      <c r="N231" s="12">
        <f t="shared" si="21"/>
        <v>5.2</v>
      </c>
      <c r="O231" s="12">
        <f t="shared" si="22"/>
        <v>6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42350.552083333336</v>
      </c>
      <c r="E232" s="30">
        <v>42350.5625</v>
      </c>
      <c r="F232" s="21">
        <v>3</v>
      </c>
      <c r="G232" s="21">
        <v>0</v>
      </c>
      <c r="H232" s="21">
        <v>0</v>
      </c>
      <c r="I232" s="21">
        <v>0</v>
      </c>
      <c r="J232" s="21">
        <v>0</v>
      </c>
      <c r="K232" s="21">
        <v>1</v>
      </c>
      <c r="L232" s="21">
        <v>0</v>
      </c>
      <c r="M232" s="12">
        <f t="shared" si="20"/>
        <v>0</v>
      </c>
      <c r="N232" s="12">
        <f t="shared" si="21"/>
        <v>3.2</v>
      </c>
      <c r="O232" s="12">
        <f t="shared" si="22"/>
        <v>4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42350.5625</v>
      </c>
      <c r="E233" s="30">
        <v>42350.572916666664</v>
      </c>
      <c r="F233" s="21">
        <v>2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12">
        <f t="shared" si="20"/>
        <v>0</v>
      </c>
      <c r="N233" s="12">
        <f t="shared" si="21"/>
        <v>2</v>
      </c>
      <c r="O233" s="12">
        <f t="shared" si="22"/>
        <v>2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42350.572916666664</v>
      </c>
      <c r="E234" s="30">
        <v>42350.583333333336</v>
      </c>
      <c r="F234" s="21">
        <v>2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2</v>
      </c>
      <c r="O234" s="12">
        <f t="shared" si="22"/>
        <v>2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42350.583333333336</v>
      </c>
      <c r="E235" s="30">
        <v>42350.59375</v>
      </c>
      <c r="F235" s="21">
        <v>1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20"/>
        <v>0</v>
      </c>
      <c r="N235" s="12">
        <f t="shared" si="21"/>
        <v>1</v>
      </c>
      <c r="O235" s="12">
        <f t="shared" si="22"/>
        <v>1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42350.59375</v>
      </c>
      <c r="E236" s="30">
        <v>42350.604166666664</v>
      </c>
      <c r="F236" s="21">
        <v>7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20"/>
        <v>0</v>
      </c>
      <c r="N236" s="12">
        <f t="shared" si="21"/>
        <v>7</v>
      </c>
      <c r="O236" s="12">
        <f t="shared" si="22"/>
        <v>7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42350.604166666664</v>
      </c>
      <c r="E237" s="30">
        <v>42350.614583333336</v>
      </c>
      <c r="F237" s="21">
        <v>3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12">
        <f t="shared" si="20"/>
        <v>0</v>
      </c>
      <c r="N237" s="12">
        <f t="shared" si="21"/>
        <v>3</v>
      </c>
      <c r="O237" s="12">
        <f t="shared" si="22"/>
        <v>3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42350.614583333336</v>
      </c>
      <c r="E238" s="30">
        <v>42350.625</v>
      </c>
      <c r="F238" s="21">
        <v>5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5</v>
      </c>
      <c r="O238" s="12">
        <f t="shared" si="22"/>
        <v>5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42350.625</v>
      </c>
      <c r="E239" s="30">
        <v>42350.635416666664</v>
      </c>
      <c r="F239" s="21">
        <v>3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3</v>
      </c>
      <c r="O239" s="12">
        <f t="shared" si="22"/>
        <v>3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42350.635416666664</v>
      </c>
      <c r="E240" s="30">
        <v>42350.645833333336</v>
      </c>
      <c r="F240" s="21">
        <v>4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4</v>
      </c>
      <c r="O240" s="12">
        <f t="shared" si="22"/>
        <v>4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42350.645833333336</v>
      </c>
      <c r="E241" s="30">
        <v>42350.65625</v>
      </c>
      <c r="F241" s="21">
        <v>3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0</v>
      </c>
      <c r="N241" s="12">
        <f t="shared" si="21"/>
        <v>3</v>
      </c>
      <c r="O241" s="12">
        <f t="shared" si="22"/>
        <v>3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42350.65625</v>
      </c>
      <c r="E242" s="30">
        <v>42350.666666666664</v>
      </c>
      <c r="F242" s="21">
        <v>4</v>
      </c>
      <c r="G242" s="21">
        <v>0</v>
      </c>
      <c r="H242" s="21">
        <v>0</v>
      </c>
      <c r="I242" s="21">
        <v>0</v>
      </c>
      <c r="J242" s="21">
        <v>1</v>
      </c>
      <c r="K242" s="21">
        <v>1</v>
      </c>
      <c r="L242" s="21">
        <v>0</v>
      </c>
      <c r="M242" s="12">
        <f t="shared" si="20"/>
        <v>0</v>
      </c>
      <c r="N242" s="12">
        <f t="shared" si="21"/>
        <v>4.6000000000000005</v>
      </c>
      <c r="O242" s="12">
        <f t="shared" si="22"/>
        <v>6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42350.666666666664</v>
      </c>
      <c r="E243" s="30">
        <v>42350.677083333336</v>
      </c>
      <c r="F243" s="21">
        <v>4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12">
        <f t="shared" si="20"/>
        <v>0</v>
      </c>
      <c r="N243" s="12">
        <f t="shared" si="21"/>
        <v>4</v>
      </c>
      <c r="O243" s="12">
        <f t="shared" si="22"/>
        <v>4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42350.677083333336</v>
      </c>
      <c r="E244" s="30">
        <v>42350.6875</v>
      </c>
      <c r="F244" s="21">
        <v>1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1</v>
      </c>
      <c r="M244" s="12">
        <f t="shared" si="20"/>
        <v>0</v>
      </c>
      <c r="N244" s="12">
        <f t="shared" si="21"/>
        <v>2</v>
      </c>
      <c r="O244" s="12">
        <f t="shared" si="22"/>
        <v>2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42350.6875</v>
      </c>
      <c r="E245" s="30">
        <v>42350.697916666664</v>
      </c>
      <c r="F245" s="21">
        <v>3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3</v>
      </c>
      <c r="O245" s="12">
        <f t="shared" si="22"/>
        <v>3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42350.697916666664</v>
      </c>
      <c r="E246" s="30">
        <v>42350.708333333336</v>
      </c>
      <c r="F246" s="21">
        <v>6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1</v>
      </c>
      <c r="M246" s="12">
        <f t="shared" si="20"/>
        <v>0</v>
      </c>
      <c r="N246" s="12">
        <f t="shared" si="21"/>
        <v>7</v>
      </c>
      <c r="O246" s="12">
        <f t="shared" si="22"/>
        <v>7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42350.708333333336</v>
      </c>
      <c r="E247" s="30">
        <v>42350.71875</v>
      </c>
      <c r="F247" s="21">
        <v>3</v>
      </c>
      <c r="G247" s="21">
        <v>0</v>
      </c>
      <c r="H247" s="21">
        <v>0</v>
      </c>
      <c r="I247" s="21">
        <v>0</v>
      </c>
      <c r="J247" s="21">
        <v>0</v>
      </c>
      <c r="K247" s="21">
        <v>1</v>
      </c>
      <c r="L247" s="21">
        <v>0</v>
      </c>
      <c r="M247" s="12">
        <f t="shared" si="20"/>
        <v>0</v>
      </c>
      <c r="N247" s="12">
        <f t="shared" si="21"/>
        <v>3.2</v>
      </c>
      <c r="O247" s="12">
        <f t="shared" si="22"/>
        <v>4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42350.71875</v>
      </c>
      <c r="E248" s="30">
        <v>42350.729166666664</v>
      </c>
      <c r="F248" s="21">
        <v>1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12">
        <f t="shared" si="20"/>
        <v>0</v>
      </c>
      <c r="N248" s="12">
        <f t="shared" si="21"/>
        <v>1</v>
      </c>
      <c r="O248" s="12">
        <f t="shared" si="22"/>
        <v>1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42350.729166666664</v>
      </c>
      <c r="E249" s="30">
        <v>42350.739583333336</v>
      </c>
      <c r="F249" s="21">
        <v>1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1</v>
      </c>
      <c r="O249" s="12">
        <f t="shared" si="22"/>
        <v>1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42350.739583333336</v>
      </c>
      <c r="E250" s="30">
        <v>42350.75</v>
      </c>
      <c r="F250" s="21">
        <v>5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5</v>
      </c>
      <c r="O250" s="12">
        <f t="shared" si="22"/>
        <v>5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42350.75</v>
      </c>
      <c r="E251" s="30">
        <v>42350.760416666664</v>
      </c>
      <c r="F251" s="21">
        <v>3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3</v>
      </c>
      <c r="O251" s="12">
        <f t="shared" si="22"/>
        <v>3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42350.760416666664</v>
      </c>
      <c r="E252" s="30">
        <v>42350.770833333336</v>
      </c>
      <c r="F252" s="21">
        <v>5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20"/>
        <v>0</v>
      </c>
      <c r="N252" s="12">
        <f t="shared" si="21"/>
        <v>5</v>
      </c>
      <c r="O252" s="12">
        <f t="shared" si="22"/>
        <v>5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42350.770833333336</v>
      </c>
      <c r="E253" s="30">
        <v>42350.78125</v>
      </c>
      <c r="F253" s="21">
        <v>1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20"/>
        <v>0</v>
      </c>
      <c r="N253" s="12">
        <f t="shared" si="21"/>
        <v>1</v>
      </c>
      <c r="O253" s="12">
        <f t="shared" si="22"/>
        <v>1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42350.78125</v>
      </c>
      <c r="E254" s="31">
        <v>42350.791666666664</v>
      </c>
      <c r="F254" s="23">
        <v>2</v>
      </c>
      <c r="G254" s="23">
        <v>0</v>
      </c>
      <c r="H254" s="23">
        <v>0</v>
      </c>
      <c r="I254" s="23">
        <v>0</v>
      </c>
      <c r="J254" s="23">
        <v>1</v>
      </c>
      <c r="K254" s="23">
        <v>0</v>
      </c>
      <c r="L254" s="23">
        <v>0</v>
      </c>
      <c r="M254" s="13">
        <f t="shared" si="20"/>
        <v>0</v>
      </c>
      <c r="N254" s="13">
        <f t="shared" si="21"/>
        <v>2.4</v>
      </c>
      <c r="O254" s="13">
        <f t="shared" si="22"/>
        <v>3</v>
      </c>
      <c r="P254" s="16">
        <f t="shared" si="23"/>
        <v>0</v>
      </c>
    </row>
    <row r="255" spans="1:16" x14ac:dyDescent="0.2">
      <c r="C255" s="6" t="s">
        <v>4</v>
      </c>
      <c r="D255" s="32">
        <v>42350.291666666664</v>
      </c>
      <c r="E255" s="32">
        <v>42350.791666666664</v>
      </c>
      <c r="F255" s="5">
        <v>145</v>
      </c>
      <c r="G255" s="5">
        <v>0</v>
      </c>
      <c r="H255" s="5">
        <v>0</v>
      </c>
      <c r="I255" s="5">
        <v>1</v>
      </c>
      <c r="J255" s="5">
        <v>2</v>
      </c>
      <c r="K255" s="5">
        <v>7</v>
      </c>
      <c r="L255" s="5">
        <v>3</v>
      </c>
      <c r="M255" s="5">
        <v>1</v>
      </c>
      <c r="N255" s="5">
        <v>152.19999999999999</v>
      </c>
      <c r="O255" s="5">
        <v>158</v>
      </c>
      <c r="P255" s="7">
        <f>IF(O255=0," ",M255/O255)</f>
        <v>6.3291139240506328E-3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2</v>
      </c>
      <c r="F3" s="59"/>
      <c r="G3" s="60"/>
    </row>
    <row r="4" spans="4:17" x14ac:dyDescent="0.2">
      <c r="D4" s="3" t="s">
        <v>42</v>
      </c>
      <c r="E4" s="58" t="s">
        <v>56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42350.291666666664</v>
      </c>
      <c r="E11" s="18">
        <v>42350.302083333336</v>
      </c>
      <c r="F11" s="19">
        <v>7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7</v>
      </c>
      <c r="O11" s="46">
        <f t="shared" ref="O11:O58" si="2">F11+G11+H11+I11+J11+K11+L11</f>
        <v>7</v>
      </c>
      <c r="P11" s="49">
        <f t="shared" ref="P11:P58" si="3">IF(O11=0," ",M11/O11)</f>
        <v>0</v>
      </c>
      <c r="Q11" s="46">
        <v>18</v>
      </c>
    </row>
    <row r="12" spans="4:17" x14ac:dyDescent="0.2">
      <c r="D12" s="20">
        <v>42350.302083333336</v>
      </c>
      <c r="E12" s="20">
        <v>42350.3125</v>
      </c>
      <c r="F12" s="21">
        <v>2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47">
        <f t="shared" si="0"/>
        <v>0</v>
      </c>
      <c r="N12" s="47">
        <f t="shared" si="1"/>
        <v>2</v>
      </c>
      <c r="O12" s="47">
        <f t="shared" si="2"/>
        <v>2</v>
      </c>
      <c r="P12" s="50">
        <f t="shared" si="3"/>
        <v>0</v>
      </c>
      <c r="Q12" s="47">
        <v>17</v>
      </c>
    </row>
    <row r="13" spans="4:17" x14ac:dyDescent="0.2">
      <c r="D13" s="20">
        <v>42350.3125</v>
      </c>
      <c r="E13" s="20">
        <v>42350.322916666664</v>
      </c>
      <c r="F13" s="21">
        <v>3</v>
      </c>
      <c r="G13" s="21">
        <v>0</v>
      </c>
      <c r="H13" s="21">
        <v>0</v>
      </c>
      <c r="I13" s="21">
        <v>0</v>
      </c>
      <c r="J13" s="21">
        <v>0</v>
      </c>
      <c r="K13" s="21">
        <v>3</v>
      </c>
      <c r="L13" s="21">
        <v>0</v>
      </c>
      <c r="M13" s="47">
        <f t="shared" si="0"/>
        <v>0</v>
      </c>
      <c r="N13" s="47">
        <f t="shared" si="1"/>
        <v>3.6</v>
      </c>
      <c r="O13" s="47">
        <f t="shared" si="2"/>
        <v>6</v>
      </c>
      <c r="P13" s="50">
        <f t="shared" si="3"/>
        <v>0</v>
      </c>
      <c r="Q13" s="47">
        <v>21</v>
      </c>
    </row>
    <row r="14" spans="4:17" x14ac:dyDescent="0.2">
      <c r="D14" s="20">
        <v>42350.322916666664</v>
      </c>
      <c r="E14" s="20">
        <v>42350.333333333336</v>
      </c>
      <c r="F14" s="21">
        <v>3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47">
        <f t="shared" si="0"/>
        <v>0</v>
      </c>
      <c r="N14" s="47">
        <f t="shared" si="1"/>
        <v>3</v>
      </c>
      <c r="O14" s="47">
        <f t="shared" si="2"/>
        <v>3</v>
      </c>
      <c r="P14" s="50">
        <f t="shared" si="3"/>
        <v>0</v>
      </c>
      <c r="Q14" s="47">
        <v>21</v>
      </c>
    </row>
    <row r="15" spans="4:17" x14ac:dyDescent="0.2">
      <c r="D15" s="20">
        <v>42350.333333333336</v>
      </c>
      <c r="E15" s="20">
        <v>42350.34375</v>
      </c>
      <c r="F15" s="21">
        <v>6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47">
        <f t="shared" si="0"/>
        <v>0</v>
      </c>
      <c r="N15" s="47">
        <f t="shared" si="1"/>
        <v>6</v>
      </c>
      <c r="O15" s="47">
        <f t="shared" si="2"/>
        <v>6</v>
      </c>
      <c r="P15" s="50">
        <f t="shared" si="3"/>
        <v>0</v>
      </c>
      <c r="Q15" s="47">
        <v>23</v>
      </c>
    </row>
    <row r="16" spans="4:17" x14ac:dyDescent="0.2">
      <c r="D16" s="20">
        <v>42350.34375</v>
      </c>
      <c r="E16" s="20">
        <v>42350.354166666664</v>
      </c>
      <c r="F16" s="21">
        <v>6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47">
        <f t="shared" si="0"/>
        <v>0</v>
      </c>
      <c r="N16" s="47">
        <f t="shared" si="1"/>
        <v>6</v>
      </c>
      <c r="O16" s="47">
        <f t="shared" si="2"/>
        <v>6</v>
      </c>
      <c r="P16" s="50">
        <f t="shared" si="3"/>
        <v>0</v>
      </c>
      <c r="Q16" s="47">
        <v>26</v>
      </c>
    </row>
    <row r="17" spans="4:17" x14ac:dyDescent="0.2">
      <c r="D17" s="20">
        <v>42350.354166666664</v>
      </c>
      <c r="E17" s="20">
        <v>42350.364583333336</v>
      </c>
      <c r="F17" s="21">
        <v>4</v>
      </c>
      <c r="G17" s="21">
        <v>0</v>
      </c>
      <c r="H17" s="21">
        <v>0</v>
      </c>
      <c r="I17" s="21">
        <v>1</v>
      </c>
      <c r="J17" s="21">
        <v>0</v>
      </c>
      <c r="K17" s="21">
        <v>0</v>
      </c>
      <c r="L17" s="21">
        <v>1</v>
      </c>
      <c r="M17" s="47">
        <f t="shared" si="0"/>
        <v>1</v>
      </c>
      <c r="N17" s="47">
        <f t="shared" si="1"/>
        <v>7</v>
      </c>
      <c r="O17" s="47">
        <f t="shared" si="2"/>
        <v>6</v>
      </c>
      <c r="P17" s="50">
        <f t="shared" si="3"/>
        <v>0.16666666666666666</v>
      </c>
      <c r="Q17" s="47">
        <v>30</v>
      </c>
    </row>
    <row r="18" spans="4:17" x14ac:dyDescent="0.2">
      <c r="D18" s="20">
        <v>42350.364583333336</v>
      </c>
      <c r="E18" s="20">
        <v>42350.375</v>
      </c>
      <c r="F18" s="21">
        <v>5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47">
        <f t="shared" si="0"/>
        <v>0</v>
      </c>
      <c r="N18" s="47">
        <f t="shared" si="1"/>
        <v>5</v>
      </c>
      <c r="O18" s="47">
        <f t="shared" si="2"/>
        <v>5</v>
      </c>
      <c r="P18" s="50">
        <f t="shared" si="3"/>
        <v>0</v>
      </c>
      <c r="Q18" s="47">
        <v>30</v>
      </c>
    </row>
    <row r="19" spans="4:17" x14ac:dyDescent="0.2">
      <c r="D19" s="20">
        <v>42350.375</v>
      </c>
      <c r="E19" s="20">
        <v>42350.385416666664</v>
      </c>
      <c r="F19" s="21">
        <v>9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47">
        <f t="shared" si="0"/>
        <v>0</v>
      </c>
      <c r="N19" s="47">
        <f t="shared" si="1"/>
        <v>9</v>
      </c>
      <c r="O19" s="47">
        <f t="shared" si="2"/>
        <v>9</v>
      </c>
      <c r="P19" s="50">
        <f t="shared" si="3"/>
        <v>0</v>
      </c>
      <c r="Q19" s="47">
        <v>35</v>
      </c>
    </row>
    <row r="20" spans="4:17" x14ac:dyDescent="0.2">
      <c r="D20" s="20">
        <v>42350.385416666664</v>
      </c>
      <c r="E20" s="20">
        <v>42350.395833333336</v>
      </c>
      <c r="F20" s="21">
        <v>9</v>
      </c>
      <c r="G20" s="21">
        <v>0</v>
      </c>
      <c r="H20" s="21">
        <v>0</v>
      </c>
      <c r="I20" s="21">
        <v>0</v>
      </c>
      <c r="J20" s="21">
        <v>0</v>
      </c>
      <c r="K20" s="21">
        <v>1</v>
      </c>
      <c r="L20" s="21">
        <v>0</v>
      </c>
      <c r="M20" s="47">
        <f t="shared" si="0"/>
        <v>0</v>
      </c>
      <c r="N20" s="47">
        <f t="shared" si="1"/>
        <v>9.1999999999999993</v>
      </c>
      <c r="O20" s="47">
        <f t="shared" si="2"/>
        <v>10</v>
      </c>
      <c r="P20" s="50">
        <f t="shared" si="3"/>
        <v>0</v>
      </c>
      <c r="Q20" s="47">
        <v>34</v>
      </c>
    </row>
    <row r="21" spans="4:17" x14ac:dyDescent="0.2">
      <c r="D21" s="20">
        <v>42350.395833333336</v>
      </c>
      <c r="E21" s="20">
        <v>42350.40625</v>
      </c>
      <c r="F21" s="21">
        <v>6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47">
        <f t="shared" si="0"/>
        <v>0</v>
      </c>
      <c r="N21" s="47">
        <f t="shared" si="1"/>
        <v>6</v>
      </c>
      <c r="O21" s="47">
        <f t="shared" si="2"/>
        <v>6</v>
      </c>
      <c r="P21" s="50">
        <f t="shared" si="3"/>
        <v>0</v>
      </c>
      <c r="Q21" s="47">
        <v>32</v>
      </c>
    </row>
    <row r="22" spans="4:17" x14ac:dyDescent="0.2">
      <c r="D22" s="20">
        <v>42350.40625</v>
      </c>
      <c r="E22" s="20">
        <v>42350.416666666664</v>
      </c>
      <c r="F22" s="21">
        <v>10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47">
        <f t="shared" si="0"/>
        <v>0</v>
      </c>
      <c r="N22" s="47">
        <f t="shared" si="1"/>
        <v>10</v>
      </c>
      <c r="O22" s="47">
        <f t="shared" si="2"/>
        <v>10</v>
      </c>
      <c r="P22" s="50">
        <f t="shared" si="3"/>
        <v>0</v>
      </c>
      <c r="Q22" s="47">
        <v>31</v>
      </c>
    </row>
    <row r="23" spans="4:17" x14ac:dyDescent="0.2">
      <c r="D23" s="20">
        <v>42350.416666666664</v>
      </c>
      <c r="E23" s="20">
        <v>42350.427083333336</v>
      </c>
      <c r="F23" s="21">
        <v>7</v>
      </c>
      <c r="G23" s="21">
        <v>1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47">
        <f t="shared" si="0"/>
        <v>1</v>
      </c>
      <c r="N23" s="47">
        <f t="shared" si="1"/>
        <v>8.5</v>
      </c>
      <c r="O23" s="47">
        <f t="shared" si="2"/>
        <v>8</v>
      </c>
      <c r="P23" s="50">
        <f t="shared" si="3"/>
        <v>0.125</v>
      </c>
      <c r="Q23" s="47">
        <v>30</v>
      </c>
    </row>
    <row r="24" spans="4:17" x14ac:dyDescent="0.2">
      <c r="D24" s="20">
        <v>42350.427083333336</v>
      </c>
      <c r="E24" s="20">
        <v>42350.4375</v>
      </c>
      <c r="F24" s="21">
        <v>8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47">
        <f t="shared" si="0"/>
        <v>0</v>
      </c>
      <c r="N24" s="47">
        <f t="shared" si="1"/>
        <v>8</v>
      </c>
      <c r="O24" s="47">
        <f t="shared" si="2"/>
        <v>8</v>
      </c>
      <c r="P24" s="50">
        <f t="shared" si="3"/>
        <v>0</v>
      </c>
      <c r="Q24" s="47">
        <v>29</v>
      </c>
    </row>
    <row r="25" spans="4:17" x14ac:dyDescent="0.2">
      <c r="D25" s="20">
        <v>42350.4375</v>
      </c>
      <c r="E25" s="20">
        <v>42350.447916666664</v>
      </c>
      <c r="F25" s="21">
        <v>5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47">
        <f t="shared" si="0"/>
        <v>0</v>
      </c>
      <c r="N25" s="47">
        <f t="shared" si="1"/>
        <v>5</v>
      </c>
      <c r="O25" s="47">
        <f t="shared" si="2"/>
        <v>5</v>
      </c>
      <c r="P25" s="50">
        <f t="shared" si="3"/>
        <v>0</v>
      </c>
      <c r="Q25" s="47">
        <v>28</v>
      </c>
    </row>
    <row r="26" spans="4:17" x14ac:dyDescent="0.2">
      <c r="D26" s="20">
        <v>42350.447916666664</v>
      </c>
      <c r="E26" s="20">
        <v>42350.458333333336</v>
      </c>
      <c r="F26" s="21">
        <v>9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47">
        <f t="shared" si="0"/>
        <v>0</v>
      </c>
      <c r="N26" s="47">
        <f t="shared" si="1"/>
        <v>9</v>
      </c>
      <c r="O26" s="47">
        <f t="shared" si="2"/>
        <v>9</v>
      </c>
      <c r="P26" s="50">
        <f t="shared" si="3"/>
        <v>0</v>
      </c>
      <c r="Q26" s="47">
        <v>27</v>
      </c>
    </row>
    <row r="27" spans="4:17" x14ac:dyDescent="0.2">
      <c r="D27" s="20">
        <v>42350.458333333336</v>
      </c>
      <c r="E27" s="20">
        <v>42350.46875</v>
      </c>
      <c r="F27" s="21">
        <v>7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47">
        <f t="shared" si="0"/>
        <v>0</v>
      </c>
      <c r="N27" s="47">
        <f t="shared" si="1"/>
        <v>7</v>
      </c>
      <c r="O27" s="47">
        <f t="shared" si="2"/>
        <v>7</v>
      </c>
      <c r="P27" s="50">
        <f t="shared" si="3"/>
        <v>0</v>
      </c>
      <c r="Q27" s="47">
        <v>28</v>
      </c>
    </row>
    <row r="28" spans="4:17" x14ac:dyDescent="0.2">
      <c r="D28" s="20">
        <v>42350.46875</v>
      </c>
      <c r="E28" s="20">
        <v>42350.479166666664</v>
      </c>
      <c r="F28" s="21">
        <v>7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47">
        <f t="shared" si="0"/>
        <v>0</v>
      </c>
      <c r="N28" s="47">
        <f t="shared" si="1"/>
        <v>7</v>
      </c>
      <c r="O28" s="47">
        <f t="shared" si="2"/>
        <v>7</v>
      </c>
      <c r="P28" s="50">
        <f t="shared" si="3"/>
        <v>0</v>
      </c>
      <c r="Q28" s="47">
        <v>34</v>
      </c>
    </row>
    <row r="29" spans="4:17" x14ac:dyDescent="0.2">
      <c r="D29" s="20">
        <v>42350.479166666664</v>
      </c>
      <c r="E29" s="20">
        <v>42350.489583333336</v>
      </c>
      <c r="F29" s="21">
        <v>4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47">
        <f t="shared" si="0"/>
        <v>0</v>
      </c>
      <c r="N29" s="47">
        <f t="shared" si="1"/>
        <v>4</v>
      </c>
      <c r="O29" s="47">
        <f t="shared" si="2"/>
        <v>4</v>
      </c>
      <c r="P29" s="50">
        <f t="shared" si="3"/>
        <v>0</v>
      </c>
      <c r="Q29" s="47">
        <v>33</v>
      </c>
    </row>
    <row r="30" spans="4:17" x14ac:dyDescent="0.2">
      <c r="D30" s="20">
        <v>42350.489583333336</v>
      </c>
      <c r="E30" s="20">
        <v>42350.5</v>
      </c>
      <c r="F30" s="21">
        <v>10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47">
        <f t="shared" si="0"/>
        <v>0</v>
      </c>
      <c r="N30" s="47">
        <f t="shared" si="1"/>
        <v>10</v>
      </c>
      <c r="O30" s="47">
        <f t="shared" si="2"/>
        <v>10</v>
      </c>
      <c r="P30" s="50">
        <f t="shared" si="3"/>
        <v>0</v>
      </c>
      <c r="Q30" s="47">
        <v>40</v>
      </c>
    </row>
    <row r="31" spans="4:17" x14ac:dyDescent="0.2">
      <c r="D31" s="20">
        <v>42350.5</v>
      </c>
      <c r="E31" s="20">
        <v>42350.510416666664</v>
      </c>
      <c r="F31" s="21">
        <v>12</v>
      </c>
      <c r="G31" s="21">
        <v>0</v>
      </c>
      <c r="H31" s="21">
        <v>0</v>
      </c>
      <c r="I31" s="21">
        <v>0</v>
      </c>
      <c r="J31" s="21">
        <v>0</v>
      </c>
      <c r="K31" s="21">
        <v>1</v>
      </c>
      <c r="L31" s="21">
        <v>0</v>
      </c>
      <c r="M31" s="47">
        <f t="shared" si="0"/>
        <v>0</v>
      </c>
      <c r="N31" s="47">
        <f t="shared" si="1"/>
        <v>12.2</v>
      </c>
      <c r="O31" s="47">
        <f t="shared" si="2"/>
        <v>13</v>
      </c>
      <c r="P31" s="50">
        <f t="shared" si="3"/>
        <v>0</v>
      </c>
      <c r="Q31" s="47">
        <v>33</v>
      </c>
    </row>
    <row r="32" spans="4:17" x14ac:dyDescent="0.2">
      <c r="D32" s="20">
        <v>42350.510416666664</v>
      </c>
      <c r="E32" s="20">
        <v>42350.520833333336</v>
      </c>
      <c r="F32" s="21">
        <v>6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47">
        <f t="shared" si="0"/>
        <v>0</v>
      </c>
      <c r="N32" s="47">
        <f t="shared" si="1"/>
        <v>6</v>
      </c>
      <c r="O32" s="47">
        <f t="shared" si="2"/>
        <v>6</v>
      </c>
      <c r="P32" s="50">
        <f t="shared" si="3"/>
        <v>0</v>
      </c>
      <c r="Q32" s="47">
        <v>33</v>
      </c>
    </row>
    <row r="33" spans="4:17" x14ac:dyDescent="0.2">
      <c r="D33" s="20">
        <v>42350.520833333336</v>
      </c>
      <c r="E33" s="20">
        <v>42350.53125</v>
      </c>
      <c r="F33" s="21">
        <v>11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47">
        <f t="shared" si="0"/>
        <v>0</v>
      </c>
      <c r="N33" s="47">
        <f t="shared" si="1"/>
        <v>11</v>
      </c>
      <c r="O33" s="47">
        <f t="shared" si="2"/>
        <v>11</v>
      </c>
      <c r="P33" s="50">
        <f t="shared" si="3"/>
        <v>0</v>
      </c>
      <c r="Q33" s="47">
        <v>36</v>
      </c>
    </row>
    <row r="34" spans="4:17" x14ac:dyDescent="0.2">
      <c r="D34" s="20">
        <v>42350.53125</v>
      </c>
      <c r="E34" s="20">
        <v>42350.541666666664</v>
      </c>
      <c r="F34" s="21">
        <v>2</v>
      </c>
      <c r="G34" s="21">
        <v>0</v>
      </c>
      <c r="H34" s="21">
        <v>0</v>
      </c>
      <c r="I34" s="21">
        <v>0</v>
      </c>
      <c r="J34" s="21">
        <v>0</v>
      </c>
      <c r="K34" s="21">
        <v>1</v>
      </c>
      <c r="L34" s="21">
        <v>0</v>
      </c>
      <c r="M34" s="47">
        <f t="shared" si="0"/>
        <v>0</v>
      </c>
      <c r="N34" s="47">
        <f t="shared" si="1"/>
        <v>2.2000000000000002</v>
      </c>
      <c r="O34" s="47">
        <f t="shared" si="2"/>
        <v>3</v>
      </c>
      <c r="P34" s="50">
        <f t="shared" si="3"/>
        <v>0</v>
      </c>
      <c r="Q34" s="47">
        <v>32</v>
      </c>
    </row>
    <row r="35" spans="4:17" x14ac:dyDescent="0.2">
      <c r="D35" s="20">
        <v>42350.541666666664</v>
      </c>
      <c r="E35" s="20">
        <v>42350.552083333336</v>
      </c>
      <c r="F35" s="21">
        <v>12</v>
      </c>
      <c r="G35" s="21">
        <v>0</v>
      </c>
      <c r="H35" s="21">
        <v>0</v>
      </c>
      <c r="I35" s="21">
        <v>0</v>
      </c>
      <c r="J35" s="21">
        <v>0</v>
      </c>
      <c r="K35" s="21">
        <v>1</v>
      </c>
      <c r="L35" s="21">
        <v>0</v>
      </c>
      <c r="M35" s="47">
        <f t="shared" si="0"/>
        <v>0</v>
      </c>
      <c r="N35" s="47">
        <f t="shared" si="1"/>
        <v>12.2</v>
      </c>
      <c r="O35" s="47">
        <f t="shared" si="2"/>
        <v>13</v>
      </c>
      <c r="P35" s="50">
        <f t="shared" si="3"/>
        <v>0</v>
      </c>
      <c r="Q35" s="47">
        <v>37</v>
      </c>
    </row>
    <row r="36" spans="4:17" x14ac:dyDescent="0.2">
      <c r="D36" s="20">
        <v>42350.552083333336</v>
      </c>
      <c r="E36" s="20">
        <v>42350.5625</v>
      </c>
      <c r="F36" s="21">
        <v>8</v>
      </c>
      <c r="G36" s="21">
        <v>0</v>
      </c>
      <c r="H36" s="21">
        <v>0</v>
      </c>
      <c r="I36" s="21">
        <v>0</v>
      </c>
      <c r="J36" s="21">
        <v>0</v>
      </c>
      <c r="K36" s="21">
        <v>1</v>
      </c>
      <c r="L36" s="21">
        <v>0</v>
      </c>
      <c r="M36" s="47">
        <f t="shared" si="0"/>
        <v>0</v>
      </c>
      <c r="N36" s="47">
        <f t="shared" si="1"/>
        <v>8.1999999999999993</v>
      </c>
      <c r="O36" s="47">
        <f t="shared" si="2"/>
        <v>9</v>
      </c>
      <c r="P36" s="50">
        <f t="shared" si="3"/>
        <v>0</v>
      </c>
      <c r="Q36" s="47">
        <v>27</v>
      </c>
    </row>
    <row r="37" spans="4:17" x14ac:dyDescent="0.2">
      <c r="D37" s="20">
        <v>42350.5625</v>
      </c>
      <c r="E37" s="20">
        <v>42350.572916666664</v>
      </c>
      <c r="F37" s="21">
        <v>7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47">
        <f t="shared" si="0"/>
        <v>0</v>
      </c>
      <c r="N37" s="47">
        <f t="shared" si="1"/>
        <v>7</v>
      </c>
      <c r="O37" s="47">
        <f t="shared" si="2"/>
        <v>7</v>
      </c>
      <c r="P37" s="50">
        <f t="shared" si="3"/>
        <v>0</v>
      </c>
      <c r="Q37" s="47">
        <v>30</v>
      </c>
    </row>
    <row r="38" spans="4:17" x14ac:dyDescent="0.2">
      <c r="D38" s="20">
        <v>42350.572916666664</v>
      </c>
      <c r="E38" s="20">
        <v>42350.583333333336</v>
      </c>
      <c r="F38" s="21">
        <v>8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47">
        <f t="shared" si="0"/>
        <v>0</v>
      </c>
      <c r="N38" s="47">
        <f t="shared" si="1"/>
        <v>8</v>
      </c>
      <c r="O38" s="47">
        <f t="shared" si="2"/>
        <v>8</v>
      </c>
      <c r="P38" s="50">
        <f t="shared" si="3"/>
        <v>0</v>
      </c>
      <c r="Q38" s="47">
        <v>35</v>
      </c>
    </row>
    <row r="39" spans="4:17" x14ac:dyDescent="0.2">
      <c r="D39" s="20">
        <v>42350.583333333336</v>
      </c>
      <c r="E39" s="20">
        <v>42350.59375</v>
      </c>
      <c r="F39" s="21">
        <v>3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47">
        <f t="shared" si="0"/>
        <v>0</v>
      </c>
      <c r="N39" s="47">
        <f t="shared" si="1"/>
        <v>3</v>
      </c>
      <c r="O39" s="47">
        <f t="shared" si="2"/>
        <v>3</v>
      </c>
      <c r="P39" s="50">
        <f t="shared" si="3"/>
        <v>0</v>
      </c>
      <c r="Q39" s="47">
        <v>37</v>
      </c>
    </row>
    <row r="40" spans="4:17" x14ac:dyDescent="0.2">
      <c r="D40" s="20">
        <v>42350.59375</v>
      </c>
      <c r="E40" s="20">
        <v>42350.604166666664</v>
      </c>
      <c r="F40" s="21">
        <v>12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47">
        <f t="shared" si="0"/>
        <v>0</v>
      </c>
      <c r="N40" s="47">
        <f t="shared" si="1"/>
        <v>12</v>
      </c>
      <c r="O40" s="47">
        <f t="shared" si="2"/>
        <v>12</v>
      </c>
      <c r="P40" s="50">
        <f t="shared" si="3"/>
        <v>0</v>
      </c>
      <c r="Q40" s="47">
        <v>40</v>
      </c>
    </row>
    <row r="41" spans="4:17" x14ac:dyDescent="0.2">
      <c r="D41" s="20">
        <v>42350.604166666664</v>
      </c>
      <c r="E41" s="20">
        <v>42350.614583333336</v>
      </c>
      <c r="F41" s="21">
        <v>10</v>
      </c>
      <c r="G41" s="21">
        <v>0</v>
      </c>
      <c r="H41" s="21">
        <v>0</v>
      </c>
      <c r="I41" s="21">
        <v>0</v>
      </c>
      <c r="J41" s="21">
        <v>0</v>
      </c>
      <c r="K41" s="21">
        <v>1</v>
      </c>
      <c r="L41" s="21">
        <v>1</v>
      </c>
      <c r="M41" s="47">
        <f t="shared" si="0"/>
        <v>0</v>
      </c>
      <c r="N41" s="47">
        <f t="shared" si="1"/>
        <v>11.2</v>
      </c>
      <c r="O41" s="47">
        <f t="shared" si="2"/>
        <v>12</v>
      </c>
      <c r="P41" s="50">
        <f t="shared" si="3"/>
        <v>0</v>
      </c>
      <c r="Q41" s="47">
        <v>33</v>
      </c>
    </row>
    <row r="42" spans="4:17" x14ac:dyDescent="0.2">
      <c r="D42" s="20">
        <v>42350.614583333336</v>
      </c>
      <c r="E42" s="20">
        <v>42350.625</v>
      </c>
      <c r="F42" s="21">
        <v>10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47">
        <f t="shared" si="0"/>
        <v>0</v>
      </c>
      <c r="N42" s="47">
        <f t="shared" si="1"/>
        <v>10</v>
      </c>
      <c r="O42" s="47">
        <f t="shared" si="2"/>
        <v>10</v>
      </c>
      <c r="P42" s="50">
        <f t="shared" si="3"/>
        <v>0</v>
      </c>
      <c r="Q42" s="47">
        <v>24</v>
      </c>
    </row>
    <row r="43" spans="4:17" x14ac:dyDescent="0.2">
      <c r="D43" s="20">
        <v>42350.625</v>
      </c>
      <c r="E43" s="20">
        <v>42350.635416666664</v>
      </c>
      <c r="F43" s="21">
        <v>6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47">
        <f t="shared" si="0"/>
        <v>0</v>
      </c>
      <c r="N43" s="47">
        <f t="shared" si="1"/>
        <v>6</v>
      </c>
      <c r="O43" s="47">
        <f t="shared" si="2"/>
        <v>6</v>
      </c>
      <c r="P43" s="50">
        <f t="shared" si="3"/>
        <v>0</v>
      </c>
      <c r="Q43" s="47">
        <v>27</v>
      </c>
    </row>
    <row r="44" spans="4:17" x14ac:dyDescent="0.2">
      <c r="D44" s="20">
        <v>42350.635416666664</v>
      </c>
      <c r="E44" s="20">
        <v>42350.645833333336</v>
      </c>
      <c r="F44" s="21">
        <v>5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47">
        <f t="shared" si="0"/>
        <v>0</v>
      </c>
      <c r="N44" s="47">
        <f t="shared" si="1"/>
        <v>5</v>
      </c>
      <c r="O44" s="47">
        <f t="shared" si="2"/>
        <v>5</v>
      </c>
      <c r="P44" s="50">
        <f t="shared" si="3"/>
        <v>0</v>
      </c>
      <c r="Q44" s="47">
        <v>33</v>
      </c>
    </row>
    <row r="45" spans="4:17" x14ac:dyDescent="0.2">
      <c r="D45" s="20">
        <v>42350.645833333336</v>
      </c>
      <c r="E45" s="20">
        <v>42350.65625</v>
      </c>
      <c r="F45" s="21">
        <v>3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47">
        <f t="shared" si="0"/>
        <v>0</v>
      </c>
      <c r="N45" s="47">
        <f t="shared" si="1"/>
        <v>3</v>
      </c>
      <c r="O45" s="47">
        <f t="shared" si="2"/>
        <v>3</v>
      </c>
      <c r="P45" s="50">
        <f t="shared" si="3"/>
        <v>0</v>
      </c>
      <c r="Q45" s="47">
        <v>39</v>
      </c>
    </row>
    <row r="46" spans="4:17" x14ac:dyDescent="0.2">
      <c r="D46" s="20">
        <v>42350.65625</v>
      </c>
      <c r="E46" s="20">
        <v>42350.666666666664</v>
      </c>
      <c r="F46" s="21">
        <v>9</v>
      </c>
      <c r="G46" s="21">
        <v>0</v>
      </c>
      <c r="H46" s="21">
        <v>0</v>
      </c>
      <c r="I46" s="21">
        <v>0</v>
      </c>
      <c r="J46" s="21">
        <v>1</v>
      </c>
      <c r="K46" s="21">
        <v>3</v>
      </c>
      <c r="L46" s="21">
        <v>0</v>
      </c>
      <c r="M46" s="47">
        <f t="shared" si="0"/>
        <v>0</v>
      </c>
      <c r="N46" s="47">
        <f t="shared" si="1"/>
        <v>10</v>
      </c>
      <c r="O46" s="47">
        <f t="shared" si="2"/>
        <v>13</v>
      </c>
      <c r="P46" s="50">
        <f t="shared" si="3"/>
        <v>0</v>
      </c>
      <c r="Q46" s="47">
        <v>44</v>
      </c>
    </row>
    <row r="47" spans="4:17" x14ac:dyDescent="0.2">
      <c r="D47" s="20">
        <v>42350.666666666664</v>
      </c>
      <c r="E47" s="20">
        <v>42350.677083333336</v>
      </c>
      <c r="F47" s="21">
        <v>9</v>
      </c>
      <c r="G47" s="21">
        <v>0</v>
      </c>
      <c r="H47" s="21">
        <v>0</v>
      </c>
      <c r="I47" s="21">
        <v>0</v>
      </c>
      <c r="J47" s="21">
        <v>0</v>
      </c>
      <c r="K47" s="21">
        <v>2</v>
      </c>
      <c r="L47" s="21">
        <v>1</v>
      </c>
      <c r="M47" s="47">
        <f t="shared" si="0"/>
        <v>0</v>
      </c>
      <c r="N47" s="47">
        <f t="shared" si="1"/>
        <v>10.4</v>
      </c>
      <c r="O47" s="47">
        <f t="shared" si="2"/>
        <v>12</v>
      </c>
      <c r="P47" s="50">
        <f t="shared" si="3"/>
        <v>0</v>
      </c>
      <c r="Q47" s="47">
        <v>40</v>
      </c>
    </row>
    <row r="48" spans="4:17" x14ac:dyDescent="0.2">
      <c r="D48" s="20">
        <v>42350.677083333336</v>
      </c>
      <c r="E48" s="20">
        <v>42350.6875</v>
      </c>
      <c r="F48" s="21">
        <v>10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1</v>
      </c>
      <c r="M48" s="47">
        <f t="shared" si="0"/>
        <v>0</v>
      </c>
      <c r="N48" s="47">
        <f t="shared" si="1"/>
        <v>11</v>
      </c>
      <c r="O48" s="47">
        <f t="shared" si="2"/>
        <v>11</v>
      </c>
      <c r="P48" s="50">
        <f t="shared" si="3"/>
        <v>0</v>
      </c>
      <c r="Q48" s="47">
        <v>38</v>
      </c>
    </row>
    <row r="49" spans="3:17" x14ac:dyDescent="0.2">
      <c r="D49" s="20">
        <v>42350.6875</v>
      </c>
      <c r="E49" s="20">
        <v>42350.697916666664</v>
      </c>
      <c r="F49" s="21">
        <v>7</v>
      </c>
      <c r="G49" s="21">
        <v>0</v>
      </c>
      <c r="H49" s="21">
        <v>0</v>
      </c>
      <c r="I49" s="21">
        <v>0</v>
      </c>
      <c r="J49" s="21">
        <v>0</v>
      </c>
      <c r="K49" s="21">
        <v>1</v>
      </c>
      <c r="L49" s="21">
        <v>0</v>
      </c>
      <c r="M49" s="47">
        <f t="shared" si="0"/>
        <v>0</v>
      </c>
      <c r="N49" s="47">
        <f t="shared" si="1"/>
        <v>7.2</v>
      </c>
      <c r="O49" s="47">
        <f t="shared" si="2"/>
        <v>8</v>
      </c>
      <c r="P49" s="50">
        <f t="shared" si="3"/>
        <v>0</v>
      </c>
      <c r="Q49" s="47">
        <v>31</v>
      </c>
    </row>
    <row r="50" spans="3:17" x14ac:dyDescent="0.2">
      <c r="D50" s="20">
        <v>42350.697916666664</v>
      </c>
      <c r="E50" s="20">
        <v>42350.708333333336</v>
      </c>
      <c r="F50" s="21">
        <v>7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2</v>
      </c>
      <c r="M50" s="47">
        <f t="shared" si="0"/>
        <v>0</v>
      </c>
      <c r="N50" s="47">
        <f t="shared" si="1"/>
        <v>9</v>
      </c>
      <c r="O50" s="47">
        <f t="shared" si="2"/>
        <v>9</v>
      </c>
      <c r="P50" s="50">
        <f t="shared" si="3"/>
        <v>0</v>
      </c>
      <c r="Q50" s="47">
        <v>27</v>
      </c>
    </row>
    <row r="51" spans="3:17" x14ac:dyDescent="0.2">
      <c r="D51" s="20">
        <v>42350.708333333336</v>
      </c>
      <c r="E51" s="20">
        <v>42350.71875</v>
      </c>
      <c r="F51" s="21">
        <v>8</v>
      </c>
      <c r="G51" s="21">
        <v>0</v>
      </c>
      <c r="H51" s="21">
        <v>0</v>
      </c>
      <c r="I51" s="21">
        <v>0</v>
      </c>
      <c r="J51" s="21">
        <v>0</v>
      </c>
      <c r="K51" s="21">
        <v>2</v>
      </c>
      <c r="L51" s="21">
        <v>0</v>
      </c>
      <c r="M51" s="47">
        <f t="shared" si="0"/>
        <v>0</v>
      </c>
      <c r="N51" s="47">
        <f t="shared" si="1"/>
        <v>8.4</v>
      </c>
      <c r="O51" s="47">
        <f t="shared" si="2"/>
        <v>10</v>
      </c>
      <c r="P51" s="50">
        <f t="shared" si="3"/>
        <v>0</v>
      </c>
      <c r="Q51" s="47">
        <v>29</v>
      </c>
    </row>
    <row r="52" spans="3:17" x14ac:dyDescent="0.2">
      <c r="D52" s="20">
        <v>42350.71875</v>
      </c>
      <c r="E52" s="20">
        <v>42350.729166666664</v>
      </c>
      <c r="F52" s="21">
        <v>4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47">
        <f t="shared" si="0"/>
        <v>0</v>
      </c>
      <c r="N52" s="47">
        <f t="shared" si="1"/>
        <v>4</v>
      </c>
      <c r="O52" s="47">
        <f t="shared" si="2"/>
        <v>4</v>
      </c>
      <c r="P52" s="50">
        <f t="shared" si="3"/>
        <v>0</v>
      </c>
      <c r="Q52" s="47">
        <v>35</v>
      </c>
    </row>
    <row r="53" spans="3:17" x14ac:dyDescent="0.2">
      <c r="D53" s="20">
        <v>42350.729166666664</v>
      </c>
      <c r="E53" s="20">
        <v>42350.739583333336</v>
      </c>
      <c r="F53" s="21">
        <v>4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47">
        <f t="shared" si="0"/>
        <v>0</v>
      </c>
      <c r="N53" s="47">
        <f t="shared" si="1"/>
        <v>4</v>
      </c>
      <c r="O53" s="47">
        <f t="shared" si="2"/>
        <v>4</v>
      </c>
      <c r="P53" s="50">
        <f t="shared" si="3"/>
        <v>0</v>
      </c>
      <c r="Q53" s="47">
        <v>40</v>
      </c>
    </row>
    <row r="54" spans="3:17" x14ac:dyDescent="0.2">
      <c r="D54" s="20">
        <v>42350.739583333336</v>
      </c>
      <c r="E54" s="20">
        <v>42350.75</v>
      </c>
      <c r="F54" s="21">
        <v>11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47">
        <f t="shared" si="0"/>
        <v>0</v>
      </c>
      <c r="N54" s="47">
        <f t="shared" si="1"/>
        <v>11</v>
      </c>
      <c r="O54" s="47">
        <f t="shared" si="2"/>
        <v>11</v>
      </c>
      <c r="P54" s="50">
        <f t="shared" si="3"/>
        <v>0</v>
      </c>
      <c r="Q54" s="47">
        <v>43</v>
      </c>
    </row>
    <row r="55" spans="3:17" x14ac:dyDescent="0.2">
      <c r="D55" s="20">
        <v>42350.75</v>
      </c>
      <c r="E55" s="20">
        <v>42350.760416666664</v>
      </c>
      <c r="F55" s="21">
        <v>16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47">
        <f t="shared" si="0"/>
        <v>0</v>
      </c>
      <c r="N55" s="47">
        <f t="shared" si="1"/>
        <v>16</v>
      </c>
      <c r="O55" s="47">
        <f t="shared" si="2"/>
        <v>16</v>
      </c>
      <c r="P55" s="50">
        <f t="shared" si="3"/>
        <v>0</v>
      </c>
      <c r="Q55" s="47">
        <v>42</v>
      </c>
    </row>
    <row r="56" spans="3:17" x14ac:dyDescent="0.2">
      <c r="D56" s="20">
        <v>42350.760416666664</v>
      </c>
      <c r="E56" s="20">
        <v>42350.770833333336</v>
      </c>
      <c r="F56" s="21">
        <v>9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47">
        <f t="shared" si="0"/>
        <v>0</v>
      </c>
      <c r="N56" s="47">
        <f t="shared" si="1"/>
        <v>9</v>
      </c>
      <c r="O56" s="47">
        <f t="shared" si="2"/>
        <v>9</v>
      </c>
      <c r="P56" s="50">
        <f t="shared" si="3"/>
        <v>0</v>
      </c>
      <c r="Q56" s="47">
        <v>26</v>
      </c>
    </row>
    <row r="57" spans="3:17" x14ac:dyDescent="0.2">
      <c r="D57" s="20">
        <v>42350.770833333336</v>
      </c>
      <c r="E57" s="20">
        <v>42350.78125</v>
      </c>
      <c r="F57" s="21">
        <v>6</v>
      </c>
      <c r="G57" s="21">
        <v>0</v>
      </c>
      <c r="H57" s="21">
        <v>0</v>
      </c>
      <c r="I57" s="21">
        <v>0</v>
      </c>
      <c r="J57" s="21">
        <v>1</v>
      </c>
      <c r="K57" s="21">
        <v>0</v>
      </c>
      <c r="L57" s="21">
        <v>0</v>
      </c>
      <c r="M57" s="47">
        <f t="shared" si="0"/>
        <v>0</v>
      </c>
      <c r="N57" s="47">
        <f t="shared" si="1"/>
        <v>6.4</v>
      </c>
      <c r="O57" s="47">
        <f t="shared" si="2"/>
        <v>7</v>
      </c>
      <c r="P57" s="50">
        <f t="shared" si="3"/>
        <v>0</v>
      </c>
      <c r="Q57" s="47">
        <v>17</v>
      </c>
    </row>
    <row r="58" spans="3:17" x14ac:dyDescent="0.2">
      <c r="D58" s="22">
        <v>42350.78125</v>
      </c>
      <c r="E58" s="22">
        <v>42350.791666666664</v>
      </c>
      <c r="F58" s="23">
        <v>9</v>
      </c>
      <c r="G58" s="23">
        <v>0</v>
      </c>
      <c r="H58" s="23">
        <v>0</v>
      </c>
      <c r="I58" s="23">
        <v>0</v>
      </c>
      <c r="J58" s="23">
        <v>1</v>
      </c>
      <c r="K58" s="23">
        <v>0</v>
      </c>
      <c r="L58" s="23">
        <v>0</v>
      </c>
      <c r="M58" s="48">
        <f t="shared" si="0"/>
        <v>0</v>
      </c>
      <c r="N58" s="48">
        <f t="shared" si="1"/>
        <v>9.4</v>
      </c>
      <c r="O58" s="48">
        <f t="shared" si="2"/>
        <v>10</v>
      </c>
      <c r="P58" s="51">
        <f t="shared" si="3"/>
        <v>0</v>
      </c>
      <c r="Q58" s="48">
        <v>10</v>
      </c>
    </row>
    <row r="59" spans="3:17" x14ac:dyDescent="0.2">
      <c r="C59" s="4" t="s">
        <v>4</v>
      </c>
      <c r="D59" s="32">
        <v>42350.291666666664</v>
      </c>
      <c r="E59" s="32">
        <v>42350.791666666664</v>
      </c>
      <c r="F59" s="5">
        <v>351</v>
      </c>
      <c r="G59" s="5">
        <v>1</v>
      </c>
      <c r="H59" s="5">
        <v>0</v>
      </c>
      <c r="I59" s="5">
        <v>1</v>
      </c>
      <c r="J59" s="5">
        <v>3</v>
      </c>
      <c r="K59" s="5">
        <v>17</v>
      </c>
      <c r="L59" s="5">
        <v>6</v>
      </c>
      <c r="M59" s="5">
        <v>2</v>
      </c>
      <c r="N59" s="5">
        <v>365.09999999999985</v>
      </c>
      <c r="O59" s="5">
        <v>379</v>
      </c>
      <c r="P59" s="7">
        <f>IF(O59=0," ",M59/O59)</f>
        <v>5.2770448548812663E-3</v>
      </c>
    </row>
    <row r="60" spans="3:17" x14ac:dyDescent="0.2">
      <c r="C60" s="6" t="s">
        <v>51</v>
      </c>
      <c r="D60" s="32">
        <v>42350.65625</v>
      </c>
      <c r="E60" s="32">
        <f>MIN(D60+1/24,E59)</f>
        <v>42350.697916666664</v>
      </c>
      <c r="F60" s="5">
        <v>35</v>
      </c>
      <c r="G60" s="5">
        <v>0</v>
      </c>
      <c r="H60" s="5">
        <v>0</v>
      </c>
      <c r="I60" s="5">
        <v>0</v>
      </c>
      <c r="J60" s="5">
        <v>1</v>
      </c>
      <c r="K60" s="5">
        <v>6</v>
      </c>
      <c r="L60" s="5">
        <v>2</v>
      </c>
      <c r="M60" s="5">
        <v>0</v>
      </c>
      <c r="N60" s="5">
        <v>38.6</v>
      </c>
      <c r="O60" s="5">
        <v>44</v>
      </c>
      <c r="P60" s="7">
        <f>IF(O60=0," ",M60/O60)</f>
        <v>0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otiswest</cp:lastModifiedBy>
  <dcterms:created xsi:type="dcterms:W3CDTF">2015-12-17T12:52:59Z</dcterms:created>
  <dcterms:modified xsi:type="dcterms:W3CDTF">2016-03-04T12:50:45Z</dcterms:modified>
</cp:coreProperties>
</file>