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Site_Data!$C$39:$E$142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92" i="1"/>
  <c r="F92" i="1"/>
  <c r="G91" i="1"/>
  <c r="F91" i="1"/>
  <c r="G36" i="1"/>
  <c r="F36" i="1"/>
  <c r="P60" i="2"/>
  <c r="E60" i="2"/>
  <c r="P59" i="2"/>
  <c r="P143" i="1"/>
  <c r="P87" i="1"/>
  <c r="P37" i="2"/>
  <c r="P41" i="2"/>
  <c r="P45" i="2"/>
  <c r="P49" i="2"/>
  <c r="P53" i="2"/>
  <c r="P57" i="2"/>
  <c r="P41" i="1"/>
  <c r="P45" i="1"/>
  <c r="P49" i="1"/>
  <c r="P53" i="1"/>
  <c r="P57" i="1"/>
  <c r="P61" i="1"/>
  <c r="P65" i="1"/>
  <c r="P69" i="1"/>
  <c r="P73" i="1"/>
  <c r="P77" i="1"/>
  <c r="P81" i="1"/>
  <c r="P85" i="1"/>
  <c r="P97" i="1"/>
  <c r="P101" i="1"/>
  <c r="P105" i="1"/>
  <c r="P109" i="1"/>
  <c r="P113" i="1"/>
  <c r="P117" i="1"/>
  <c r="P121" i="1"/>
  <c r="P125" i="1"/>
  <c r="P129" i="1"/>
  <c r="P133" i="1"/>
  <c r="P137" i="1"/>
  <c r="P141" i="1"/>
  <c r="O11" i="2"/>
  <c r="O12" i="2"/>
  <c r="P12" i="2" s="1"/>
  <c r="O13" i="2"/>
  <c r="O14" i="2"/>
  <c r="P14" i="2" s="1"/>
  <c r="O15" i="2"/>
  <c r="O16" i="2"/>
  <c r="P16" i="2" s="1"/>
  <c r="O17" i="2"/>
  <c r="O18" i="2"/>
  <c r="P18" i="2" s="1"/>
  <c r="O19" i="2"/>
  <c r="O20" i="2"/>
  <c r="P20" i="2" s="1"/>
  <c r="O21" i="2"/>
  <c r="O22" i="2"/>
  <c r="P22" i="2" s="1"/>
  <c r="O23" i="2"/>
  <c r="O24" i="2"/>
  <c r="P24" i="2" s="1"/>
  <c r="O25" i="2"/>
  <c r="O26" i="2"/>
  <c r="P26" i="2" s="1"/>
  <c r="O27" i="2"/>
  <c r="O28" i="2"/>
  <c r="P28" i="2" s="1"/>
  <c r="O29" i="2"/>
  <c r="O30" i="2"/>
  <c r="P30" i="2" s="1"/>
  <c r="O31" i="2"/>
  <c r="O32" i="2"/>
  <c r="P32" i="2" s="1"/>
  <c r="O33" i="2"/>
  <c r="O34" i="2"/>
  <c r="P34" i="2" s="1"/>
  <c r="O35" i="2"/>
  <c r="O36" i="2"/>
  <c r="P36" i="2" s="1"/>
  <c r="O37" i="2"/>
  <c r="O38" i="2"/>
  <c r="P38" i="2" s="1"/>
  <c r="O39" i="2"/>
  <c r="P39" i="2" s="1"/>
  <c r="O40" i="2"/>
  <c r="P40" i="2" s="1"/>
  <c r="O41" i="2"/>
  <c r="O42" i="2"/>
  <c r="P42" i="2" s="1"/>
  <c r="O43" i="2"/>
  <c r="P43" i="2" s="1"/>
  <c r="O44" i="2"/>
  <c r="P44" i="2" s="1"/>
  <c r="O45" i="2"/>
  <c r="O46" i="2"/>
  <c r="P46" i="2" s="1"/>
  <c r="O47" i="2"/>
  <c r="P47" i="2" s="1"/>
  <c r="O48" i="2"/>
  <c r="P48" i="2" s="1"/>
  <c r="O49" i="2"/>
  <c r="O50" i="2"/>
  <c r="P50" i="2" s="1"/>
  <c r="O51" i="2"/>
  <c r="P51" i="2" s="1"/>
  <c r="O52" i="2"/>
  <c r="P52" i="2" s="1"/>
  <c r="O53" i="2"/>
  <c r="O54" i="2"/>
  <c r="P54" i="2" s="1"/>
  <c r="O55" i="2"/>
  <c r="P55" i="2" s="1"/>
  <c r="O56" i="2"/>
  <c r="P56" i="2" s="1"/>
  <c r="O57" i="2"/>
  <c r="O58" i="2"/>
  <c r="P58" i="2" s="1"/>
  <c r="O39" i="1"/>
  <c r="P39" i="1" s="1"/>
  <c r="O40" i="1"/>
  <c r="P40" i="1" s="1"/>
  <c r="O41" i="1"/>
  <c r="O42" i="1"/>
  <c r="P42" i="1" s="1"/>
  <c r="O43" i="1"/>
  <c r="P43" i="1" s="1"/>
  <c r="O44" i="1"/>
  <c r="P44" i="1" s="1"/>
  <c r="O45" i="1"/>
  <c r="O46" i="1"/>
  <c r="P46" i="1" s="1"/>
  <c r="O47" i="1"/>
  <c r="P47" i="1" s="1"/>
  <c r="O48" i="1"/>
  <c r="P48" i="1" s="1"/>
  <c r="O49" i="1"/>
  <c r="O50" i="1"/>
  <c r="P50" i="1" s="1"/>
  <c r="O51" i="1"/>
  <c r="P51" i="1" s="1"/>
  <c r="O52" i="1"/>
  <c r="P52" i="1" s="1"/>
  <c r="O53" i="1"/>
  <c r="O54" i="1"/>
  <c r="P54" i="1" s="1"/>
  <c r="O55" i="1"/>
  <c r="P55" i="1" s="1"/>
  <c r="O56" i="1"/>
  <c r="P56" i="1" s="1"/>
  <c r="O57" i="1"/>
  <c r="O58" i="1"/>
  <c r="P58" i="1" s="1"/>
  <c r="O59" i="1"/>
  <c r="P59" i="1" s="1"/>
  <c r="O60" i="1"/>
  <c r="P60" i="1" s="1"/>
  <c r="O61" i="1"/>
  <c r="O62" i="1"/>
  <c r="P62" i="1" s="1"/>
  <c r="O63" i="1"/>
  <c r="P63" i="1" s="1"/>
  <c r="O64" i="1"/>
  <c r="P64" i="1" s="1"/>
  <c r="O65" i="1"/>
  <c r="O66" i="1"/>
  <c r="P66" i="1" s="1"/>
  <c r="O67" i="1"/>
  <c r="P67" i="1" s="1"/>
  <c r="O68" i="1"/>
  <c r="P68" i="1" s="1"/>
  <c r="O69" i="1"/>
  <c r="O70" i="1"/>
  <c r="P70" i="1" s="1"/>
  <c r="O71" i="1"/>
  <c r="P71" i="1" s="1"/>
  <c r="O72" i="1"/>
  <c r="P72" i="1" s="1"/>
  <c r="O73" i="1"/>
  <c r="O74" i="1"/>
  <c r="P74" i="1" s="1"/>
  <c r="O75" i="1"/>
  <c r="P75" i="1" s="1"/>
  <c r="O76" i="1"/>
  <c r="P76" i="1" s="1"/>
  <c r="O77" i="1"/>
  <c r="O78" i="1"/>
  <c r="P78" i="1" s="1"/>
  <c r="O79" i="1"/>
  <c r="P79" i="1" s="1"/>
  <c r="O80" i="1"/>
  <c r="P80" i="1" s="1"/>
  <c r="O81" i="1"/>
  <c r="O82" i="1"/>
  <c r="P82" i="1" s="1"/>
  <c r="O83" i="1"/>
  <c r="P83" i="1" s="1"/>
  <c r="O84" i="1"/>
  <c r="P84" i="1" s="1"/>
  <c r="O85" i="1"/>
  <c r="O86" i="1"/>
  <c r="P86" i="1" s="1"/>
  <c r="O95" i="1"/>
  <c r="P95" i="1" s="1"/>
  <c r="O96" i="1"/>
  <c r="P96" i="1" s="1"/>
  <c r="O97" i="1"/>
  <c r="O98" i="1"/>
  <c r="P98" i="1" s="1"/>
  <c r="O99" i="1"/>
  <c r="P99" i="1" s="1"/>
  <c r="O100" i="1"/>
  <c r="P100" i="1" s="1"/>
  <c r="O101" i="1"/>
  <c r="O102" i="1"/>
  <c r="P102" i="1" s="1"/>
  <c r="O103" i="1"/>
  <c r="P103" i="1" s="1"/>
  <c r="O104" i="1"/>
  <c r="P104" i="1" s="1"/>
  <c r="O105" i="1"/>
  <c r="O106" i="1"/>
  <c r="P106" i="1" s="1"/>
  <c r="O107" i="1"/>
  <c r="P107" i="1" s="1"/>
  <c r="O108" i="1"/>
  <c r="P108" i="1" s="1"/>
  <c r="O109" i="1"/>
  <c r="O110" i="1"/>
  <c r="P110" i="1" s="1"/>
  <c r="O111" i="1"/>
  <c r="P111" i="1" s="1"/>
  <c r="O112" i="1"/>
  <c r="P112" i="1" s="1"/>
  <c r="O113" i="1"/>
  <c r="O114" i="1"/>
  <c r="P114" i="1" s="1"/>
  <c r="O115" i="1"/>
  <c r="P115" i="1" s="1"/>
  <c r="O116" i="1"/>
  <c r="P116" i="1" s="1"/>
  <c r="O117" i="1"/>
  <c r="O118" i="1"/>
  <c r="P118" i="1" s="1"/>
  <c r="O119" i="1"/>
  <c r="P119" i="1" s="1"/>
  <c r="O120" i="1"/>
  <c r="P120" i="1" s="1"/>
  <c r="O121" i="1"/>
  <c r="O122" i="1"/>
  <c r="P122" i="1" s="1"/>
  <c r="O123" i="1"/>
  <c r="P123" i="1" s="1"/>
  <c r="O124" i="1"/>
  <c r="P124" i="1" s="1"/>
  <c r="O125" i="1"/>
  <c r="O126" i="1"/>
  <c r="P126" i="1" s="1"/>
  <c r="O127" i="1"/>
  <c r="P127" i="1" s="1"/>
  <c r="O128" i="1"/>
  <c r="P128" i="1" s="1"/>
  <c r="O129" i="1"/>
  <c r="O130" i="1"/>
  <c r="P130" i="1" s="1"/>
  <c r="O131" i="1"/>
  <c r="P131" i="1" s="1"/>
  <c r="O132" i="1"/>
  <c r="P132" i="1" s="1"/>
  <c r="O133" i="1"/>
  <c r="O134" i="1"/>
  <c r="P134" i="1" s="1"/>
  <c r="O135" i="1"/>
  <c r="P135" i="1" s="1"/>
  <c r="O136" i="1"/>
  <c r="P136" i="1" s="1"/>
  <c r="O137" i="1"/>
  <c r="O138" i="1"/>
  <c r="P138" i="1" s="1"/>
  <c r="O139" i="1"/>
  <c r="P139" i="1" s="1"/>
  <c r="O140" i="1"/>
  <c r="P140" i="1" s="1"/>
  <c r="O141" i="1"/>
  <c r="O142" i="1"/>
  <c r="P142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P35" i="2" l="1"/>
  <c r="P33" i="2"/>
  <c r="P31" i="2"/>
  <c r="P29" i="2"/>
  <c r="P27" i="2"/>
  <c r="P25" i="2"/>
  <c r="P23" i="2"/>
  <c r="P21" i="2"/>
  <c r="P19" i="2"/>
  <c r="P17" i="2"/>
  <c r="P15" i="2"/>
  <c r="P13" i="2"/>
  <c r="P11" i="2"/>
</calcChain>
</file>

<file path=xl/sharedStrings.xml><?xml version="1.0" encoding="utf-8"?>
<sst xmlns="http://schemas.openxmlformats.org/spreadsheetml/2006/main" count="105" uniqueCount="62">
  <si>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</si>
  <si>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</si>
  <si>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</si>
  <si>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</si>
  <si>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</si>
  <si>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</si>
  <si>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</si>
  <si>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</si>
  <si>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</si>
  <si>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</si>
  <si>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</si>
  <si>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</si>
  <si>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</si>
  <si>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</si>
  <si>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</si>
  <si>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</si>
  <si>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</si>
  <si>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2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</si>
  <si>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</si>
  <si>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</si>
  <si>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</si>
  <si>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</si>
  <si>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</si>
  <si>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</si>
  <si>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</si>
  <si>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</si>
  <si>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</si>
  <si>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</si>
  <si>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</si>
  <si>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</si>
  <si>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</si>
  <si>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</si>
  <si>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</si>
  <si>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</si>
  <si>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</si>
  <si>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</si>
  <si>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</si>
  <si>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</si>
  <si>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</si>
  <si>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</si>
  <si>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</si>
  <si>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</si>
  <si>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</si>
  <si>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</si>
  <si>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</si>
  <si>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</si>
  <si>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</si>
  <si>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</si>
  <si>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</si>
  <si>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</si>
  <si>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</si>
  <si>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</si>
  <si>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</si>
  <si>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</si>
  <si>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</si>
  <si>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</si>
  <si>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Vorley Road (outside children's centre)</t>
  </si>
  <si>
    <t>Vorley Road</t>
  </si>
  <si>
    <t>EAST</t>
  </si>
  <si>
    <t>WEST</t>
  </si>
  <si>
    <t>Saturday, 28/11/2015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</si>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</sst>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37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38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19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20</v>
      </c>
      <c r="M6" s="75"/>
      <c r="N6" s="75"/>
      <c r="O6" s="75"/>
      <c r="P6" s="76"/>
    </row>
    <row r="7" spans="3:16" x14ac:dyDescent="0.2">
      <c r="K7" s="25" t="s">
        <v>21</v>
      </c>
      <c r="L7" s="74" t="s">
        <v>22</v>
      </c>
      <c r="M7" s="75"/>
      <c r="N7" s="75"/>
      <c r="O7" s="75"/>
      <c r="P7" s="76"/>
    </row>
    <row r="8" spans="3:16" x14ac:dyDescent="0.2">
      <c r="D8" s="3" t="s">
        <v>39</v>
      </c>
      <c r="E8" s="41" t="s">
        <v>55</v>
      </c>
      <c r="F8" s="42"/>
      <c r="G8" s="43"/>
      <c r="K8" s="25" t="s">
        <v>23</v>
      </c>
      <c r="L8" s="74" t="s">
        <v>24</v>
      </c>
      <c r="M8" s="75"/>
      <c r="N8" s="75"/>
      <c r="O8" s="75"/>
      <c r="P8" s="76"/>
    </row>
    <row r="9" spans="3:16" x14ac:dyDescent="0.2">
      <c r="K9" s="26" t="s">
        <v>25</v>
      </c>
      <c r="L9" s="74" t="s">
        <v>26</v>
      </c>
      <c r="M9" s="75"/>
      <c r="N9" s="75"/>
      <c r="O9" s="75"/>
      <c r="P9" s="76"/>
    </row>
    <row r="10" spans="3:16" x14ac:dyDescent="0.2">
      <c r="D10" s="9" t="s">
        <v>40</v>
      </c>
      <c r="E10" s="58">
        <v>7</v>
      </c>
      <c r="F10" s="59"/>
      <c r="G10" s="60"/>
      <c r="K10" s="25" t="s">
        <v>7</v>
      </c>
      <c r="L10" s="74" t="s">
        <v>27</v>
      </c>
      <c r="M10" s="75"/>
      <c r="N10" s="75"/>
      <c r="O10" s="75"/>
      <c r="P10" s="76"/>
    </row>
    <row r="11" spans="3:16" x14ac:dyDescent="0.2">
      <c r="D11" s="9" t="s">
        <v>41</v>
      </c>
      <c r="E11" s="58" t="s">
        <v>56</v>
      </c>
      <c r="F11" s="59"/>
      <c r="G11" s="60"/>
      <c r="K11" s="25" t="s">
        <v>8</v>
      </c>
      <c r="L11" s="74" t="s">
        <v>28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29</v>
      </c>
      <c r="M12" s="75"/>
      <c r="N12" s="75"/>
      <c r="O12" s="75"/>
      <c r="P12" s="76"/>
    </row>
    <row r="13" spans="3:16" x14ac:dyDescent="0.2">
      <c r="D13" s="81" t="s">
        <v>42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43</v>
      </c>
      <c r="E14" s="81" t="s">
        <v>44</v>
      </c>
      <c r="F14" s="82"/>
      <c r="G14" s="6" t="s">
        <v>45</v>
      </c>
      <c r="K14" s="72" t="s">
        <v>30</v>
      </c>
      <c r="L14" s="73"/>
      <c r="M14" s="74" t="s">
        <v>31</v>
      </c>
      <c r="N14" s="75"/>
      <c r="O14" s="75"/>
      <c r="P14" s="76"/>
    </row>
    <row r="15" spans="3:16" x14ac:dyDescent="0.2">
      <c r="D15" s="55">
        <v>2</v>
      </c>
      <c r="E15" s="70" t="s">
        <v>57</v>
      </c>
      <c r="F15" s="71"/>
      <c r="G15" s="56" t="s">
        <v>58</v>
      </c>
      <c r="K15" s="72" t="s">
        <v>32</v>
      </c>
      <c r="L15" s="73"/>
      <c r="M15" s="74" t="s">
        <v>33</v>
      </c>
      <c r="N15" s="75"/>
      <c r="O15" s="75"/>
      <c r="P15" s="76"/>
    </row>
    <row r="16" spans="3:16" x14ac:dyDescent="0.2">
      <c r="D16" s="55">
        <v>4</v>
      </c>
      <c r="E16" s="70" t="s">
        <v>57</v>
      </c>
      <c r="F16" s="71"/>
      <c r="G16" s="56" t="s">
        <v>59</v>
      </c>
      <c r="K16" s="72" t="s">
        <v>34</v>
      </c>
      <c r="L16" s="73"/>
      <c r="M16" s="74" t="s">
        <v>35</v>
      </c>
      <c r="N16" s="75"/>
      <c r="O16" s="75"/>
      <c r="P16" s="76"/>
    </row>
    <row r="17" spans="4:16" x14ac:dyDescent="0.2">
      <c r="D17" s="44"/>
      <c r="E17" s="57"/>
      <c r="F17" s="57"/>
      <c r="G17" s="44"/>
      <c r="K17" s="72" t="s">
        <v>13</v>
      </c>
      <c r="L17" s="73"/>
      <c r="M17" s="74" t="s">
        <v>36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46</v>
      </c>
      <c r="E24" s="58" t="s">
        <v>60</v>
      </c>
      <c r="F24" s="59"/>
      <c r="G24" s="60"/>
    </row>
    <row r="25" spans="4:16" x14ac:dyDescent="0.2">
      <c r="D25" s="9" t="s">
        <v>47</v>
      </c>
      <c r="E25" s="58" t="s">
        <v>61</v>
      </c>
      <c r="F25" s="59"/>
      <c r="G25" s="60"/>
    </row>
    <row r="27" spans="4:16" x14ac:dyDescent="0.2">
      <c r="D27" s="3" t="s">
        <v>48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Vorley Road</v>
      </c>
      <c r="G35" s="10" t="str">
        <f>VLOOKUP(MID(E35,5,1)+0,$D$15:$G$22,4)</f>
        <v>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Vorley Road</v>
      </c>
      <c r="G36" s="10" t="str">
        <f>VLOOKUP(MID(E36,5,1)+0,$D$15:$G$22,4)</f>
        <v>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42336.291666666664</v>
      </c>
      <c r="E39" s="29">
        <v>42336.302083333336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42336.302083333336</v>
      </c>
      <c r="E40" s="30">
        <v>42336.3125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0</v>
      </c>
      <c r="O40" s="12">
        <f t="shared" si="2"/>
        <v>0</v>
      </c>
      <c r="P40" s="15" t="str">
        <f t="shared" si="3"/>
        <v xml:space="preserve"> </v>
      </c>
    </row>
    <row r="41" spans="1:16" ht="15" x14ac:dyDescent="0.25">
      <c r="A41" s="17"/>
      <c r="B41" s="17"/>
      <c r="C41" s="17"/>
      <c r="D41" s="30">
        <v>42336.3125</v>
      </c>
      <c r="E41" s="30">
        <v>42336.322916666664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0</v>
      </c>
      <c r="O41" s="12">
        <f t="shared" si="2"/>
        <v>0</v>
      </c>
      <c r="P41" s="15" t="str">
        <f t="shared" si="3"/>
        <v xml:space="preserve"> </v>
      </c>
    </row>
    <row r="42" spans="1:16" ht="15" x14ac:dyDescent="0.25">
      <c r="A42" s="17"/>
      <c r="B42" s="17"/>
      <c r="C42" s="17"/>
      <c r="D42" s="30">
        <v>42336.322916666664</v>
      </c>
      <c r="E42" s="30">
        <v>42336.333333333336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0</v>
      </c>
      <c r="O42" s="12">
        <f t="shared" si="2"/>
        <v>0</v>
      </c>
      <c r="P42" s="15" t="str">
        <f t="shared" si="3"/>
        <v xml:space="preserve"> </v>
      </c>
    </row>
    <row r="43" spans="1:16" ht="15" x14ac:dyDescent="0.25">
      <c r="A43" s="17"/>
      <c r="B43" s="17"/>
      <c r="C43" s="17"/>
      <c r="D43" s="30">
        <v>42336.333333333336</v>
      </c>
      <c r="E43" s="30">
        <v>42336.34375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0</v>
      </c>
      <c r="O43" s="12">
        <f t="shared" si="2"/>
        <v>0</v>
      </c>
      <c r="P43" s="15" t="str">
        <f t="shared" si="3"/>
        <v xml:space="preserve"> </v>
      </c>
    </row>
    <row r="44" spans="1:16" ht="15" x14ac:dyDescent="0.25">
      <c r="A44" s="17"/>
      <c r="B44" s="17"/>
      <c r="C44" s="17"/>
      <c r="D44" s="30">
        <v>42336.34375</v>
      </c>
      <c r="E44" s="30">
        <v>42336.354166666664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1</v>
      </c>
      <c r="L44" s="21">
        <v>0</v>
      </c>
      <c r="M44" s="12">
        <f t="shared" si="0"/>
        <v>0</v>
      </c>
      <c r="N44" s="12">
        <f t="shared" si="1"/>
        <v>0.2</v>
      </c>
      <c r="O44" s="12">
        <f t="shared" si="2"/>
        <v>1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42336.354166666664</v>
      </c>
      <c r="E45" s="30">
        <v>42336.364583333336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0</v>
      </c>
      <c r="N45" s="12">
        <f t="shared" si="1"/>
        <v>0</v>
      </c>
      <c r="O45" s="12">
        <f t="shared" si="2"/>
        <v>0</v>
      </c>
      <c r="P45" s="15" t="str">
        <f t="shared" si="3"/>
        <v xml:space="preserve"> </v>
      </c>
    </row>
    <row r="46" spans="1:16" ht="15" x14ac:dyDescent="0.25">
      <c r="A46" s="17"/>
      <c r="B46" s="17"/>
      <c r="C46" s="17"/>
      <c r="D46" s="30">
        <v>42336.364583333336</v>
      </c>
      <c r="E46" s="30">
        <v>42336.375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0</v>
      </c>
      <c r="O46" s="12">
        <f t="shared" si="2"/>
        <v>0</v>
      </c>
      <c r="P46" s="15" t="str">
        <f t="shared" si="3"/>
        <v xml:space="preserve"> </v>
      </c>
    </row>
    <row r="47" spans="1:16" ht="15" x14ac:dyDescent="0.25">
      <c r="A47" s="17"/>
      <c r="B47" s="17"/>
      <c r="C47" s="17"/>
      <c r="D47" s="30">
        <v>42336.375</v>
      </c>
      <c r="E47" s="30">
        <v>42336.385416666664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0</v>
      </c>
      <c r="O47" s="12">
        <f t="shared" si="2"/>
        <v>0</v>
      </c>
      <c r="P47" s="15" t="str">
        <f t="shared" si="3"/>
        <v xml:space="preserve"> </v>
      </c>
    </row>
    <row r="48" spans="1:16" ht="15" x14ac:dyDescent="0.25">
      <c r="A48" s="17"/>
      <c r="B48" s="17"/>
      <c r="C48" s="17"/>
      <c r="D48" s="30">
        <v>42336.385416666664</v>
      </c>
      <c r="E48" s="30">
        <v>42336.395833333336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0</v>
      </c>
      <c r="O48" s="12">
        <f t="shared" si="2"/>
        <v>0</v>
      </c>
      <c r="P48" s="15" t="str">
        <f t="shared" si="3"/>
        <v xml:space="preserve"> </v>
      </c>
    </row>
    <row r="49" spans="1:16" ht="15" x14ac:dyDescent="0.25">
      <c r="A49" s="17"/>
      <c r="B49" s="17"/>
      <c r="C49" s="17"/>
      <c r="D49" s="30">
        <v>42336.395833333336</v>
      </c>
      <c r="E49" s="30">
        <v>42336.40625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0</v>
      </c>
      <c r="O49" s="12">
        <f t="shared" si="2"/>
        <v>0</v>
      </c>
      <c r="P49" s="15" t="str">
        <f t="shared" si="3"/>
        <v xml:space="preserve"> </v>
      </c>
    </row>
    <row r="50" spans="1:16" ht="15" x14ac:dyDescent="0.25">
      <c r="A50" s="17"/>
      <c r="B50" s="17"/>
      <c r="C50" s="17"/>
      <c r="D50" s="30">
        <v>42336.40625</v>
      </c>
      <c r="E50" s="30">
        <v>42336.416666666664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0</v>
      </c>
      <c r="O50" s="12">
        <f t="shared" si="2"/>
        <v>0</v>
      </c>
      <c r="P50" s="15" t="str">
        <f t="shared" si="3"/>
        <v xml:space="preserve"> </v>
      </c>
    </row>
    <row r="51" spans="1:16" ht="15" x14ac:dyDescent="0.25">
      <c r="A51" s="17"/>
      <c r="B51" s="17"/>
      <c r="C51" s="17"/>
      <c r="D51" s="30">
        <v>42336.416666666664</v>
      </c>
      <c r="E51" s="30">
        <v>42336.427083333336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0</v>
      </c>
      <c r="O51" s="12">
        <f t="shared" si="2"/>
        <v>0</v>
      </c>
      <c r="P51" s="15" t="str">
        <f t="shared" si="3"/>
        <v xml:space="preserve"> </v>
      </c>
    </row>
    <row r="52" spans="1:16" ht="15" x14ac:dyDescent="0.25">
      <c r="A52" s="17"/>
      <c r="B52" s="17"/>
      <c r="C52" s="17"/>
      <c r="D52" s="30">
        <v>42336.427083333336</v>
      </c>
      <c r="E52" s="30">
        <v>42336.4375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1</v>
      </c>
      <c r="L52" s="21">
        <v>0</v>
      </c>
      <c r="M52" s="12">
        <f t="shared" si="0"/>
        <v>0</v>
      </c>
      <c r="N52" s="12">
        <f t="shared" si="1"/>
        <v>0.2</v>
      </c>
      <c r="O52" s="12">
        <f t="shared" si="2"/>
        <v>1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42336.4375</v>
      </c>
      <c r="E53" s="30">
        <v>42336.447916666664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0</v>
      </c>
      <c r="O53" s="12">
        <f t="shared" si="2"/>
        <v>0</v>
      </c>
      <c r="P53" s="15" t="str">
        <f t="shared" si="3"/>
        <v xml:space="preserve"> </v>
      </c>
    </row>
    <row r="54" spans="1:16" ht="15" x14ac:dyDescent="0.25">
      <c r="A54" s="17"/>
      <c r="B54" s="17"/>
      <c r="C54" s="17"/>
      <c r="D54" s="30">
        <v>42336.447916666664</v>
      </c>
      <c r="E54" s="30">
        <v>42336.458333333336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0</v>
      </c>
      <c r="O54" s="12">
        <f t="shared" si="2"/>
        <v>0</v>
      </c>
      <c r="P54" s="15" t="str">
        <f t="shared" si="3"/>
        <v xml:space="preserve"> </v>
      </c>
    </row>
    <row r="55" spans="1:16" ht="15" x14ac:dyDescent="0.25">
      <c r="A55" s="17"/>
      <c r="B55" s="17"/>
      <c r="C55" s="17"/>
      <c r="D55" s="30">
        <v>42336.458333333336</v>
      </c>
      <c r="E55" s="30">
        <v>42336.46875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0</v>
      </c>
      <c r="O55" s="12">
        <f t="shared" si="2"/>
        <v>0</v>
      </c>
      <c r="P55" s="15" t="str">
        <f t="shared" si="3"/>
        <v xml:space="preserve"> </v>
      </c>
    </row>
    <row r="56" spans="1:16" ht="15" x14ac:dyDescent="0.25">
      <c r="A56" s="17"/>
      <c r="B56" s="17"/>
      <c r="C56" s="17"/>
      <c r="D56" s="30">
        <v>42336.46875</v>
      </c>
      <c r="E56" s="30">
        <v>42336.479166666664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0</v>
      </c>
      <c r="O56" s="12">
        <f t="shared" si="2"/>
        <v>0</v>
      </c>
      <c r="P56" s="15" t="str">
        <f t="shared" si="3"/>
        <v xml:space="preserve"> </v>
      </c>
    </row>
    <row r="57" spans="1:16" ht="15" x14ac:dyDescent="0.25">
      <c r="A57" s="17"/>
      <c r="B57" s="17"/>
      <c r="C57" s="17"/>
      <c r="D57" s="30">
        <v>42336.479166666664</v>
      </c>
      <c r="E57" s="30">
        <v>42336.489583333336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0</v>
      </c>
      <c r="O57" s="12">
        <f t="shared" si="2"/>
        <v>0</v>
      </c>
      <c r="P57" s="15" t="str">
        <f t="shared" si="3"/>
        <v xml:space="preserve"> </v>
      </c>
    </row>
    <row r="58" spans="1:16" ht="15" x14ac:dyDescent="0.25">
      <c r="A58" s="17"/>
      <c r="B58" s="17"/>
      <c r="C58" s="17"/>
      <c r="D58" s="30">
        <v>42336.489583333336</v>
      </c>
      <c r="E58" s="30">
        <v>42336.5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0</v>
      </c>
      <c r="O58" s="12">
        <f t="shared" si="2"/>
        <v>0</v>
      </c>
      <c r="P58" s="15" t="str">
        <f t="shared" si="3"/>
        <v xml:space="preserve"> </v>
      </c>
    </row>
    <row r="59" spans="1:16" ht="15" x14ac:dyDescent="0.25">
      <c r="A59" s="17"/>
      <c r="B59" s="17"/>
      <c r="C59" s="17"/>
      <c r="D59" s="30">
        <v>42336.5</v>
      </c>
      <c r="E59" s="30">
        <v>42336.510416666664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0</v>
      </c>
      <c r="O59" s="12">
        <f t="shared" si="2"/>
        <v>0</v>
      </c>
      <c r="P59" s="15" t="str">
        <f t="shared" si="3"/>
        <v xml:space="preserve"> </v>
      </c>
    </row>
    <row r="60" spans="1:16" ht="15" x14ac:dyDescent="0.25">
      <c r="A60" s="17"/>
      <c r="B60" s="17"/>
      <c r="C60" s="17"/>
      <c r="D60" s="30">
        <v>42336.510416666664</v>
      </c>
      <c r="E60" s="30">
        <v>42336.520833333336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0</v>
      </c>
      <c r="O60" s="12">
        <f t="shared" si="2"/>
        <v>0</v>
      </c>
      <c r="P60" s="15" t="str">
        <f t="shared" si="3"/>
        <v xml:space="preserve"> </v>
      </c>
    </row>
    <row r="61" spans="1:16" ht="15" x14ac:dyDescent="0.25">
      <c r="A61" s="17"/>
      <c r="B61" s="17"/>
      <c r="C61" s="17"/>
      <c r="D61" s="30">
        <v>42336.520833333336</v>
      </c>
      <c r="E61" s="30">
        <v>42336.53125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0</v>
      </c>
      <c r="O61" s="12">
        <f t="shared" si="2"/>
        <v>0</v>
      </c>
      <c r="P61" s="15" t="str">
        <f t="shared" si="3"/>
        <v xml:space="preserve"> </v>
      </c>
    </row>
    <row r="62" spans="1:16" ht="15" x14ac:dyDescent="0.25">
      <c r="A62" s="17"/>
      <c r="B62" s="17"/>
      <c r="C62" s="17"/>
      <c r="D62" s="30">
        <v>42336.53125</v>
      </c>
      <c r="E62" s="30">
        <v>42336.541666666664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0</v>
      </c>
      <c r="O62" s="12">
        <f t="shared" si="2"/>
        <v>0</v>
      </c>
      <c r="P62" s="15" t="str">
        <f t="shared" si="3"/>
        <v xml:space="preserve"> </v>
      </c>
    </row>
    <row r="63" spans="1:16" ht="15" x14ac:dyDescent="0.25">
      <c r="A63" s="17"/>
      <c r="B63" s="17"/>
      <c r="C63" s="17"/>
      <c r="D63" s="30">
        <v>42336.541666666664</v>
      </c>
      <c r="E63" s="30">
        <v>42336.552083333336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0</v>
      </c>
      <c r="O63" s="12">
        <f t="shared" si="2"/>
        <v>0</v>
      </c>
      <c r="P63" s="15" t="str">
        <f t="shared" si="3"/>
        <v xml:space="preserve"> </v>
      </c>
    </row>
    <row r="64" spans="1:16" ht="15" x14ac:dyDescent="0.25">
      <c r="A64" s="17"/>
      <c r="B64" s="17"/>
      <c r="C64" s="17"/>
      <c r="D64" s="30">
        <v>42336.552083333336</v>
      </c>
      <c r="E64" s="30">
        <v>42336.5625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0</v>
      </c>
      <c r="O64" s="12">
        <f t="shared" si="2"/>
        <v>0</v>
      </c>
      <c r="P64" s="15" t="str">
        <f t="shared" si="3"/>
        <v xml:space="preserve"> </v>
      </c>
    </row>
    <row r="65" spans="1:16" ht="15" x14ac:dyDescent="0.25">
      <c r="A65" s="17"/>
      <c r="B65" s="17"/>
      <c r="C65" s="17"/>
      <c r="D65" s="30">
        <v>42336.5625</v>
      </c>
      <c r="E65" s="30">
        <v>42336.572916666664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1</v>
      </c>
      <c r="L65" s="21">
        <v>0</v>
      </c>
      <c r="M65" s="12">
        <f t="shared" si="0"/>
        <v>0</v>
      </c>
      <c r="N65" s="12">
        <f t="shared" si="1"/>
        <v>0.2</v>
      </c>
      <c r="O65" s="12">
        <f t="shared" si="2"/>
        <v>1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42336.572916666664</v>
      </c>
      <c r="E66" s="30">
        <v>42336.583333333336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1</v>
      </c>
      <c r="L66" s="21">
        <v>0</v>
      </c>
      <c r="M66" s="12">
        <f t="shared" si="0"/>
        <v>0</v>
      </c>
      <c r="N66" s="12">
        <f t="shared" si="1"/>
        <v>0.2</v>
      </c>
      <c r="O66" s="12">
        <f t="shared" si="2"/>
        <v>1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42336.583333333336</v>
      </c>
      <c r="E67" s="30">
        <v>42336.59375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0</v>
      </c>
      <c r="O67" s="12">
        <f t="shared" si="2"/>
        <v>0</v>
      </c>
      <c r="P67" s="15" t="str">
        <f t="shared" si="3"/>
        <v xml:space="preserve"> </v>
      </c>
    </row>
    <row r="68" spans="1:16" ht="15" x14ac:dyDescent="0.25">
      <c r="A68" s="17"/>
      <c r="B68" s="17"/>
      <c r="C68" s="17"/>
      <c r="D68" s="30">
        <v>42336.59375</v>
      </c>
      <c r="E68" s="30">
        <v>42336.604166666664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1</v>
      </c>
      <c r="L68" s="21">
        <v>0</v>
      </c>
      <c r="M68" s="12">
        <f t="shared" si="0"/>
        <v>0</v>
      </c>
      <c r="N68" s="12">
        <f t="shared" si="1"/>
        <v>0.2</v>
      </c>
      <c r="O68" s="12">
        <f t="shared" si="2"/>
        <v>1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42336.604166666664</v>
      </c>
      <c r="E69" s="30">
        <v>42336.614583333336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1</v>
      </c>
      <c r="L69" s="21">
        <v>0</v>
      </c>
      <c r="M69" s="12">
        <f t="shared" si="0"/>
        <v>0</v>
      </c>
      <c r="N69" s="12">
        <f t="shared" si="1"/>
        <v>0.2</v>
      </c>
      <c r="O69" s="12">
        <f t="shared" si="2"/>
        <v>1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42336.614583333336</v>
      </c>
      <c r="E70" s="30">
        <v>42336.625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1</v>
      </c>
      <c r="L70" s="21">
        <v>0</v>
      </c>
      <c r="M70" s="12">
        <f t="shared" si="0"/>
        <v>0</v>
      </c>
      <c r="N70" s="12">
        <f t="shared" si="1"/>
        <v>0.2</v>
      </c>
      <c r="O70" s="12">
        <f t="shared" si="2"/>
        <v>1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42336.625</v>
      </c>
      <c r="E71" s="30">
        <v>42336.635416666664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0</v>
      </c>
      <c r="O71" s="12">
        <f t="shared" ref="O71:O110" si="6">F71+G71+H71+I71+J71+K71+L71</f>
        <v>0</v>
      </c>
      <c r="P71" s="15" t="str">
        <f t="shared" ref="P71:P110" si="7">IF(O71=0," ",M71/O71)</f>
        <v xml:space="preserve"> </v>
      </c>
    </row>
    <row r="72" spans="1:16" ht="15" x14ac:dyDescent="0.25">
      <c r="A72" s="17"/>
      <c r="B72" s="17"/>
      <c r="C72" s="17"/>
      <c r="D72" s="30">
        <v>42336.635416666664</v>
      </c>
      <c r="E72" s="30">
        <v>42336.645833333336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0</v>
      </c>
      <c r="O72" s="12">
        <f t="shared" si="6"/>
        <v>0</v>
      </c>
      <c r="P72" s="15" t="str">
        <f t="shared" si="7"/>
        <v xml:space="preserve"> </v>
      </c>
    </row>
    <row r="73" spans="1:16" ht="15" x14ac:dyDescent="0.25">
      <c r="A73" s="17"/>
      <c r="B73" s="17"/>
      <c r="C73" s="17"/>
      <c r="D73" s="30">
        <v>42336.645833333336</v>
      </c>
      <c r="E73" s="30">
        <v>42336.65625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1</v>
      </c>
      <c r="L73" s="21">
        <v>0</v>
      </c>
      <c r="M73" s="12">
        <f t="shared" si="4"/>
        <v>0</v>
      </c>
      <c r="N73" s="12">
        <f t="shared" si="5"/>
        <v>0.2</v>
      </c>
      <c r="O73" s="12">
        <f t="shared" si="6"/>
        <v>1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42336.65625</v>
      </c>
      <c r="E74" s="30">
        <v>42336.666666666664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0</v>
      </c>
      <c r="O74" s="12">
        <f t="shared" si="6"/>
        <v>0</v>
      </c>
      <c r="P74" s="15" t="str">
        <f t="shared" si="7"/>
        <v xml:space="preserve"> </v>
      </c>
    </row>
    <row r="75" spans="1:16" ht="15" x14ac:dyDescent="0.25">
      <c r="A75" s="17"/>
      <c r="B75" s="17"/>
      <c r="C75" s="17"/>
      <c r="D75" s="30">
        <v>42336.666666666664</v>
      </c>
      <c r="E75" s="30">
        <v>42336.677083333336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0</v>
      </c>
      <c r="O75" s="12">
        <f t="shared" si="6"/>
        <v>0</v>
      </c>
      <c r="P75" s="15" t="str">
        <f t="shared" si="7"/>
        <v xml:space="preserve"> </v>
      </c>
    </row>
    <row r="76" spans="1:16" ht="15" x14ac:dyDescent="0.25">
      <c r="A76" s="17"/>
      <c r="B76" s="17"/>
      <c r="C76" s="17"/>
      <c r="D76" s="30">
        <v>42336.677083333336</v>
      </c>
      <c r="E76" s="30">
        <v>42336.6875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0</v>
      </c>
      <c r="O76" s="12">
        <f t="shared" si="6"/>
        <v>0</v>
      </c>
      <c r="P76" s="15" t="str">
        <f t="shared" si="7"/>
        <v xml:space="preserve"> </v>
      </c>
    </row>
    <row r="77" spans="1:16" ht="15" x14ac:dyDescent="0.25">
      <c r="A77" s="17"/>
      <c r="B77" s="17"/>
      <c r="C77" s="17"/>
      <c r="D77" s="30">
        <v>42336.6875</v>
      </c>
      <c r="E77" s="30">
        <v>42336.697916666664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0</v>
      </c>
      <c r="O77" s="12">
        <f t="shared" si="6"/>
        <v>0</v>
      </c>
      <c r="P77" s="15" t="str">
        <f t="shared" si="7"/>
        <v xml:space="preserve"> </v>
      </c>
    </row>
    <row r="78" spans="1:16" ht="15" x14ac:dyDescent="0.25">
      <c r="A78" s="17"/>
      <c r="B78" s="17"/>
      <c r="C78" s="17"/>
      <c r="D78" s="30">
        <v>42336.697916666664</v>
      </c>
      <c r="E78" s="30">
        <v>42336.708333333336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0</v>
      </c>
      <c r="O78" s="12">
        <f t="shared" si="6"/>
        <v>0</v>
      </c>
      <c r="P78" s="15" t="str">
        <f t="shared" si="7"/>
        <v xml:space="preserve"> </v>
      </c>
    </row>
    <row r="79" spans="1:16" ht="15" x14ac:dyDescent="0.25">
      <c r="A79" s="17"/>
      <c r="B79" s="17"/>
      <c r="C79" s="17"/>
      <c r="D79" s="30">
        <v>42336.708333333336</v>
      </c>
      <c r="E79" s="30">
        <v>42336.71875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0</v>
      </c>
      <c r="O79" s="12">
        <f t="shared" si="6"/>
        <v>0</v>
      </c>
      <c r="P79" s="15" t="str">
        <f t="shared" si="7"/>
        <v xml:space="preserve"> </v>
      </c>
    </row>
    <row r="80" spans="1:16" ht="15" x14ac:dyDescent="0.25">
      <c r="A80" s="17"/>
      <c r="B80" s="17"/>
      <c r="C80" s="17"/>
      <c r="D80" s="30">
        <v>42336.71875</v>
      </c>
      <c r="E80" s="30">
        <v>42336.729166666664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0</v>
      </c>
      <c r="O80" s="12">
        <f t="shared" si="6"/>
        <v>0</v>
      </c>
      <c r="P80" s="15" t="str">
        <f t="shared" si="7"/>
        <v xml:space="preserve"> </v>
      </c>
    </row>
    <row r="81" spans="1:16" ht="15" x14ac:dyDescent="0.25">
      <c r="A81" s="17"/>
      <c r="B81" s="17"/>
      <c r="C81" s="17"/>
      <c r="D81" s="30">
        <v>42336.729166666664</v>
      </c>
      <c r="E81" s="30">
        <v>42336.739583333336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0</v>
      </c>
      <c r="O81" s="12">
        <f t="shared" si="6"/>
        <v>0</v>
      </c>
      <c r="P81" s="15" t="str">
        <f t="shared" si="7"/>
        <v xml:space="preserve"> </v>
      </c>
    </row>
    <row r="82" spans="1:16" ht="15" x14ac:dyDescent="0.25">
      <c r="A82" s="17"/>
      <c r="B82" s="17"/>
      <c r="C82" s="17"/>
      <c r="D82" s="30">
        <v>42336.739583333336</v>
      </c>
      <c r="E82" s="30">
        <v>42336.75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0</v>
      </c>
      <c r="O82" s="12">
        <f t="shared" si="6"/>
        <v>0</v>
      </c>
      <c r="P82" s="15" t="str">
        <f t="shared" si="7"/>
        <v xml:space="preserve"> </v>
      </c>
    </row>
    <row r="83" spans="1:16" ht="15" x14ac:dyDescent="0.25">
      <c r="A83" s="17"/>
      <c r="B83" s="17"/>
      <c r="C83" s="17"/>
      <c r="D83" s="30">
        <v>42336.75</v>
      </c>
      <c r="E83" s="30">
        <v>42336.760416666664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0</v>
      </c>
      <c r="O83" s="12">
        <f t="shared" si="6"/>
        <v>0</v>
      </c>
      <c r="P83" s="15" t="str">
        <f t="shared" si="7"/>
        <v xml:space="preserve"> </v>
      </c>
    </row>
    <row r="84" spans="1:16" ht="15" x14ac:dyDescent="0.25">
      <c r="A84" s="17"/>
      <c r="B84" s="17"/>
      <c r="C84" s="17"/>
      <c r="D84" s="30">
        <v>42336.760416666664</v>
      </c>
      <c r="E84" s="30">
        <v>42336.770833333336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0</v>
      </c>
      <c r="O84" s="12">
        <f t="shared" si="6"/>
        <v>0</v>
      </c>
      <c r="P84" s="15" t="str">
        <f t="shared" si="7"/>
        <v xml:space="preserve"> </v>
      </c>
    </row>
    <row r="85" spans="1:16" ht="15" x14ac:dyDescent="0.25">
      <c r="A85" s="17"/>
      <c r="B85" s="17"/>
      <c r="C85" s="17"/>
      <c r="D85" s="30">
        <v>42336.770833333336</v>
      </c>
      <c r="E85" s="30">
        <v>42336.78125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0</v>
      </c>
      <c r="O85" s="12">
        <f t="shared" si="6"/>
        <v>0</v>
      </c>
      <c r="P85" s="15" t="str">
        <f t="shared" si="7"/>
        <v xml:space="preserve"> </v>
      </c>
    </row>
    <row r="86" spans="1:16" ht="15" x14ac:dyDescent="0.25">
      <c r="A86" s="17"/>
      <c r="B86" s="17"/>
      <c r="C86" s="17"/>
      <c r="D86" s="31">
        <v>42336.78125</v>
      </c>
      <c r="E86" s="31">
        <v>42336.791666666664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0</v>
      </c>
      <c r="O86" s="13">
        <f t="shared" si="6"/>
        <v>0</v>
      </c>
      <c r="P86" s="16" t="str">
        <f t="shared" si="7"/>
        <v xml:space="preserve"> </v>
      </c>
    </row>
    <row r="87" spans="1:16" x14ac:dyDescent="0.2">
      <c r="C87" s="6" t="s">
        <v>4</v>
      </c>
      <c r="D87" s="32">
        <v>42336.291666666664</v>
      </c>
      <c r="E87" s="32">
        <v>42336.791666666664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8</v>
      </c>
      <c r="L87" s="5">
        <v>0</v>
      </c>
      <c r="M87" s="5">
        <v>0</v>
      </c>
      <c r="N87" s="5">
        <v>1.5999999999999999</v>
      </c>
      <c r="O87" s="5">
        <v>8</v>
      </c>
      <c r="P87" s="7">
        <f>IF(O87=0," ",M87/O87)</f>
        <v>0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Vorley Road</v>
      </c>
      <c r="G91" s="10" t="str">
        <f>VLOOKUP(MID(E91,5,1)+0,$D$15:$G$22,4)</f>
        <v>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Vorley Road</v>
      </c>
      <c r="G92" s="10" t="str">
        <f>VLOOKUP(MID(E92,5,1)+0,$D$15:$G$22,4)</f>
        <v>EAST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42336.291666666664</v>
      </c>
      <c r="E95" s="29">
        <v>42336.302083333336</v>
      </c>
      <c r="F95" s="19">
        <v>6</v>
      </c>
      <c r="G95" s="19">
        <v>0</v>
      </c>
      <c r="H95" s="19">
        <v>0</v>
      </c>
      <c r="I95" s="19">
        <v>6</v>
      </c>
      <c r="J95" s="19">
        <v>0</v>
      </c>
      <c r="K95" s="19">
        <v>1</v>
      </c>
      <c r="L95" s="19">
        <v>0</v>
      </c>
      <c r="M95" s="11">
        <f t="shared" si="4"/>
        <v>6</v>
      </c>
      <c r="N95" s="11">
        <f t="shared" si="5"/>
        <v>18.2</v>
      </c>
      <c r="O95" s="11">
        <f t="shared" si="6"/>
        <v>13</v>
      </c>
      <c r="P95" s="14">
        <f t="shared" si="7"/>
        <v>0.46153846153846156</v>
      </c>
    </row>
    <row r="96" spans="1:16" ht="15" x14ac:dyDescent="0.25">
      <c r="A96" s="17"/>
      <c r="B96" s="17"/>
      <c r="C96" s="17"/>
      <c r="D96" s="30">
        <v>42336.302083333336</v>
      </c>
      <c r="E96" s="30">
        <v>42336.3125</v>
      </c>
      <c r="F96" s="21">
        <v>5</v>
      </c>
      <c r="G96" s="21">
        <v>0</v>
      </c>
      <c r="H96" s="21">
        <v>0</v>
      </c>
      <c r="I96" s="21">
        <v>9</v>
      </c>
      <c r="J96" s="21">
        <v>0</v>
      </c>
      <c r="K96" s="21">
        <v>0</v>
      </c>
      <c r="L96" s="21">
        <v>0</v>
      </c>
      <c r="M96" s="12">
        <f t="shared" si="4"/>
        <v>9</v>
      </c>
      <c r="N96" s="12">
        <f t="shared" si="5"/>
        <v>23</v>
      </c>
      <c r="O96" s="12">
        <f t="shared" si="6"/>
        <v>14</v>
      </c>
      <c r="P96" s="15">
        <f t="shared" si="7"/>
        <v>0.6428571428571429</v>
      </c>
    </row>
    <row r="97" spans="1:16" ht="15" x14ac:dyDescent="0.25">
      <c r="A97" s="17"/>
      <c r="B97" s="17"/>
      <c r="C97" s="17"/>
      <c r="D97" s="30">
        <v>42336.3125</v>
      </c>
      <c r="E97" s="30">
        <v>42336.322916666664</v>
      </c>
      <c r="F97" s="21">
        <v>5</v>
      </c>
      <c r="G97" s="21">
        <v>0</v>
      </c>
      <c r="H97" s="21">
        <v>0</v>
      </c>
      <c r="I97" s="21">
        <v>8</v>
      </c>
      <c r="J97" s="21">
        <v>0</v>
      </c>
      <c r="K97" s="21">
        <v>0</v>
      </c>
      <c r="L97" s="21">
        <v>0</v>
      </c>
      <c r="M97" s="12">
        <f t="shared" si="4"/>
        <v>8</v>
      </c>
      <c r="N97" s="12">
        <f t="shared" si="5"/>
        <v>21</v>
      </c>
      <c r="O97" s="12">
        <f t="shared" si="6"/>
        <v>13</v>
      </c>
      <c r="P97" s="15">
        <f t="shared" si="7"/>
        <v>0.61538461538461542</v>
      </c>
    </row>
    <row r="98" spans="1:16" ht="15" x14ac:dyDescent="0.25">
      <c r="A98" s="17"/>
      <c r="B98" s="17"/>
      <c r="C98" s="17"/>
      <c r="D98" s="30">
        <v>42336.322916666664</v>
      </c>
      <c r="E98" s="30">
        <v>42336.333333333336</v>
      </c>
      <c r="F98" s="21">
        <v>1</v>
      </c>
      <c r="G98" s="21">
        <v>0</v>
      </c>
      <c r="H98" s="21">
        <v>0</v>
      </c>
      <c r="I98" s="21">
        <v>9</v>
      </c>
      <c r="J98" s="21">
        <v>0</v>
      </c>
      <c r="K98" s="21">
        <v>0</v>
      </c>
      <c r="L98" s="21">
        <v>0</v>
      </c>
      <c r="M98" s="12">
        <f t="shared" si="4"/>
        <v>9</v>
      </c>
      <c r="N98" s="12">
        <f t="shared" si="5"/>
        <v>19</v>
      </c>
      <c r="O98" s="12">
        <f t="shared" si="6"/>
        <v>10</v>
      </c>
      <c r="P98" s="15">
        <f t="shared" si="7"/>
        <v>0.9</v>
      </c>
    </row>
    <row r="99" spans="1:16" ht="15" x14ac:dyDescent="0.25">
      <c r="A99" s="17"/>
      <c r="B99" s="17"/>
      <c r="C99" s="17"/>
      <c r="D99" s="30">
        <v>42336.333333333336</v>
      </c>
      <c r="E99" s="30">
        <v>42336.34375</v>
      </c>
      <c r="F99" s="21">
        <v>3</v>
      </c>
      <c r="G99" s="21">
        <v>0</v>
      </c>
      <c r="H99" s="21">
        <v>0</v>
      </c>
      <c r="I99" s="21">
        <v>8</v>
      </c>
      <c r="J99" s="21">
        <v>1</v>
      </c>
      <c r="K99" s="21">
        <v>0</v>
      </c>
      <c r="L99" s="21">
        <v>0</v>
      </c>
      <c r="M99" s="12">
        <f t="shared" si="4"/>
        <v>8</v>
      </c>
      <c r="N99" s="12">
        <f t="shared" si="5"/>
        <v>19.399999999999999</v>
      </c>
      <c r="O99" s="12">
        <f t="shared" si="6"/>
        <v>12</v>
      </c>
      <c r="P99" s="15">
        <f t="shared" si="7"/>
        <v>0.66666666666666663</v>
      </c>
    </row>
    <row r="100" spans="1:16" ht="15" x14ac:dyDescent="0.25">
      <c r="A100" s="17"/>
      <c r="B100" s="17"/>
      <c r="C100" s="17"/>
      <c r="D100" s="30">
        <v>42336.34375</v>
      </c>
      <c r="E100" s="30">
        <v>42336.354166666664</v>
      </c>
      <c r="F100" s="21">
        <v>9</v>
      </c>
      <c r="G100" s="21">
        <v>0</v>
      </c>
      <c r="H100" s="21">
        <v>0</v>
      </c>
      <c r="I100" s="21">
        <v>8</v>
      </c>
      <c r="J100" s="21">
        <v>1</v>
      </c>
      <c r="K100" s="21">
        <v>1</v>
      </c>
      <c r="L100" s="21">
        <v>0</v>
      </c>
      <c r="M100" s="12">
        <f t="shared" si="4"/>
        <v>8</v>
      </c>
      <c r="N100" s="12">
        <f t="shared" si="5"/>
        <v>25.599999999999998</v>
      </c>
      <c r="O100" s="12">
        <f t="shared" si="6"/>
        <v>19</v>
      </c>
      <c r="P100" s="15">
        <f t="shared" si="7"/>
        <v>0.42105263157894735</v>
      </c>
    </row>
    <row r="101" spans="1:16" ht="15" x14ac:dyDescent="0.25">
      <c r="A101" s="17"/>
      <c r="B101" s="17"/>
      <c r="C101" s="17"/>
      <c r="D101" s="30">
        <v>42336.354166666664</v>
      </c>
      <c r="E101" s="30">
        <v>42336.364583333336</v>
      </c>
      <c r="F101" s="21">
        <v>13</v>
      </c>
      <c r="G101" s="21">
        <v>0</v>
      </c>
      <c r="H101" s="21">
        <v>0</v>
      </c>
      <c r="I101" s="21">
        <v>9</v>
      </c>
      <c r="J101" s="21">
        <v>0</v>
      </c>
      <c r="K101" s="21">
        <v>0</v>
      </c>
      <c r="L101" s="21">
        <v>0</v>
      </c>
      <c r="M101" s="12">
        <f t="shared" si="4"/>
        <v>9</v>
      </c>
      <c r="N101" s="12">
        <f t="shared" si="5"/>
        <v>31</v>
      </c>
      <c r="O101" s="12">
        <f t="shared" si="6"/>
        <v>22</v>
      </c>
      <c r="P101" s="15">
        <f t="shared" si="7"/>
        <v>0.40909090909090912</v>
      </c>
    </row>
    <row r="102" spans="1:16" ht="15" x14ac:dyDescent="0.25">
      <c r="A102" s="17"/>
      <c r="B102" s="17"/>
      <c r="C102" s="17"/>
      <c r="D102" s="30">
        <v>42336.364583333336</v>
      </c>
      <c r="E102" s="30">
        <v>42336.375</v>
      </c>
      <c r="F102" s="21">
        <v>7</v>
      </c>
      <c r="G102" s="21">
        <v>0</v>
      </c>
      <c r="H102" s="21">
        <v>0</v>
      </c>
      <c r="I102" s="21">
        <v>11</v>
      </c>
      <c r="J102" s="21">
        <v>0</v>
      </c>
      <c r="K102" s="21">
        <v>0</v>
      </c>
      <c r="L102" s="21">
        <v>0</v>
      </c>
      <c r="M102" s="12">
        <f t="shared" si="4"/>
        <v>11</v>
      </c>
      <c r="N102" s="12">
        <f t="shared" si="5"/>
        <v>29</v>
      </c>
      <c r="O102" s="12">
        <f t="shared" si="6"/>
        <v>18</v>
      </c>
      <c r="P102" s="15">
        <f t="shared" si="7"/>
        <v>0.61111111111111116</v>
      </c>
    </row>
    <row r="103" spans="1:16" ht="15" x14ac:dyDescent="0.25">
      <c r="A103" s="17"/>
      <c r="B103" s="17"/>
      <c r="C103" s="17"/>
      <c r="D103" s="30">
        <v>42336.375</v>
      </c>
      <c r="E103" s="30">
        <v>42336.385416666664</v>
      </c>
      <c r="F103" s="21">
        <v>12</v>
      </c>
      <c r="G103" s="21">
        <v>0</v>
      </c>
      <c r="H103" s="21">
        <v>0</v>
      </c>
      <c r="I103" s="21">
        <v>10</v>
      </c>
      <c r="J103" s="21">
        <v>0</v>
      </c>
      <c r="K103" s="21">
        <v>0</v>
      </c>
      <c r="L103" s="21">
        <v>0</v>
      </c>
      <c r="M103" s="12">
        <f t="shared" si="4"/>
        <v>10</v>
      </c>
      <c r="N103" s="12">
        <f t="shared" si="5"/>
        <v>32</v>
      </c>
      <c r="O103" s="12">
        <f t="shared" si="6"/>
        <v>22</v>
      </c>
      <c r="P103" s="15">
        <f t="shared" si="7"/>
        <v>0.45454545454545453</v>
      </c>
    </row>
    <row r="104" spans="1:16" ht="15" x14ac:dyDescent="0.25">
      <c r="A104" s="17"/>
      <c r="B104" s="17"/>
      <c r="C104" s="17"/>
      <c r="D104" s="30">
        <v>42336.385416666664</v>
      </c>
      <c r="E104" s="30">
        <v>42336.395833333336</v>
      </c>
      <c r="F104" s="21">
        <v>12</v>
      </c>
      <c r="G104" s="21">
        <v>0</v>
      </c>
      <c r="H104" s="21">
        <v>0</v>
      </c>
      <c r="I104" s="21">
        <v>11</v>
      </c>
      <c r="J104" s="21">
        <v>0</v>
      </c>
      <c r="K104" s="21">
        <v>1</v>
      </c>
      <c r="L104" s="21">
        <v>0</v>
      </c>
      <c r="M104" s="12">
        <f t="shared" si="4"/>
        <v>11</v>
      </c>
      <c r="N104" s="12">
        <f t="shared" si="5"/>
        <v>34.200000000000003</v>
      </c>
      <c r="O104" s="12">
        <f t="shared" si="6"/>
        <v>24</v>
      </c>
      <c r="P104" s="15">
        <f t="shared" si="7"/>
        <v>0.45833333333333331</v>
      </c>
    </row>
    <row r="105" spans="1:16" ht="15" x14ac:dyDescent="0.25">
      <c r="A105" s="17"/>
      <c r="B105" s="17"/>
      <c r="C105" s="17"/>
      <c r="D105" s="30">
        <v>42336.395833333336</v>
      </c>
      <c r="E105" s="30">
        <v>42336.40625</v>
      </c>
      <c r="F105" s="21">
        <v>8</v>
      </c>
      <c r="G105" s="21">
        <v>0</v>
      </c>
      <c r="H105" s="21">
        <v>0</v>
      </c>
      <c r="I105" s="21">
        <v>9</v>
      </c>
      <c r="J105" s="21">
        <v>1</v>
      </c>
      <c r="K105" s="21">
        <v>1</v>
      </c>
      <c r="L105" s="21">
        <v>1</v>
      </c>
      <c r="M105" s="12">
        <f t="shared" si="4"/>
        <v>9</v>
      </c>
      <c r="N105" s="12">
        <f t="shared" si="5"/>
        <v>27.599999999999998</v>
      </c>
      <c r="O105" s="12">
        <f t="shared" si="6"/>
        <v>20</v>
      </c>
      <c r="P105" s="15">
        <f t="shared" si="7"/>
        <v>0.45</v>
      </c>
    </row>
    <row r="106" spans="1:16" ht="15" x14ac:dyDescent="0.25">
      <c r="A106" s="17"/>
      <c r="B106" s="17"/>
      <c r="C106" s="17"/>
      <c r="D106" s="30">
        <v>42336.40625</v>
      </c>
      <c r="E106" s="30">
        <v>42336.416666666664</v>
      </c>
      <c r="F106" s="21">
        <v>9</v>
      </c>
      <c r="G106" s="21">
        <v>0</v>
      </c>
      <c r="H106" s="21">
        <v>0</v>
      </c>
      <c r="I106" s="21">
        <v>9</v>
      </c>
      <c r="J106" s="21">
        <v>0</v>
      </c>
      <c r="K106" s="21">
        <v>1</v>
      </c>
      <c r="L106" s="21">
        <v>0</v>
      </c>
      <c r="M106" s="12">
        <f t="shared" si="4"/>
        <v>9</v>
      </c>
      <c r="N106" s="12">
        <f t="shared" si="5"/>
        <v>27.2</v>
      </c>
      <c r="O106" s="12">
        <f t="shared" si="6"/>
        <v>19</v>
      </c>
      <c r="P106" s="15">
        <f t="shared" si="7"/>
        <v>0.47368421052631576</v>
      </c>
    </row>
    <row r="107" spans="1:16" ht="15" x14ac:dyDescent="0.25">
      <c r="A107" s="17"/>
      <c r="B107" s="17"/>
      <c r="C107" s="17"/>
      <c r="D107" s="30">
        <v>42336.416666666664</v>
      </c>
      <c r="E107" s="30">
        <v>42336.427083333336</v>
      </c>
      <c r="F107" s="21">
        <v>8</v>
      </c>
      <c r="G107" s="21">
        <v>0</v>
      </c>
      <c r="H107" s="21">
        <v>0</v>
      </c>
      <c r="I107" s="21">
        <v>7</v>
      </c>
      <c r="J107" s="21">
        <v>0</v>
      </c>
      <c r="K107" s="21">
        <v>0</v>
      </c>
      <c r="L107" s="21">
        <v>0</v>
      </c>
      <c r="M107" s="12">
        <f t="shared" si="4"/>
        <v>7</v>
      </c>
      <c r="N107" s="12">
        <f t="shared" si="5"/>
        <v>22</v>
      </c>
      <c r="O107" s="12">
        <f t="shared" si="6"/>
        <v>15</v>
      </c>
      <c r="P107" s="15">
        <f t="shared" si="7"/>
        <v>0.46666666666666667</v>
      </c>
    </row>
    <row r="108" spans="1:16" ht="15" x14ac:dyDescent="0.25">
      <c r="A108" s="17"/>
      <c r="B108" s="17"/>
      <c r="C108" s="17"/>
      <c r="D108" s="30">
        <v>42336.427083333336</v>
      </c>
      <c r="E108" s="30">
        <v>42336.4375</v>
      </c>
      <c r="F108" s="21">
        <v>14</v>
      </c>
      <c r="G108" s="21">
        <v>0</v>
      </c>
      <c r="H108" s="21">
        <v>0</v>
      </c>
      <c r="I108" s="21">
        <v>13</v>
      </c>
      <c r="J108" s="21">
        <v>2</v>
      </c>
      <c r="K108" s="21">
        <v>1</v>
      </c>
      <c r="L108" s="21">
        <v>0</v>
      </c>
      <c r="M108" s="12">
        <f t="shared" si="4"/>
        <v>13</v>
      </c>
      <c r="N108" s="12">
        <f t="shared" si="5"/>
        <v>41</v>
      </c>
      <c r="O108" s="12">
        <f t="shared" si="6"/>
        <v>30</v>
      </c>
      <c r="P108" s="15">
        <f t="shared" si="7"/>
        <v>0.43333333333333335</v>
      </c>
    </row>
    <row r="109" spans="1:16" ht="15" x14ac:dyDescent="0.25">
      <c r="A109" s="17"/>
      <c r="B109" s="17"/>
      <c r="C109" s="17"/>
      <c r="D109" s="30">
        <v>42336.4375</v>
      </c>
      <c r="E109" s="30">
        <v>42336.447916666664</v>
      </c>
      <c r="F109" s="21">
        <v>13</v>
      </c>
      <c r="G109" s="21">
        <v>0</v>
      </c>
      <c r="H109" s="21">
        <v>1</v>
      </c>
      <c r="I109" s="21">
        <v>13</v>
      </c>
      <c r="J109" s="21">
        <v>0</v>
      </c>
      <c r="K109" s="21">
        <v>0</v>
      </c>
      <c r="L109" s="21">
        <v>0</v>
      </c>
      <c r="M109" s="12">
        <f t="shared" si="4"/>
        <v>14</v>
      </c>
      <c r="N109" s="12">
        <f t="shared" si="5"/>
        <v>41.3</v>
      </c>
      <c r="O109" s="12">
        <f t="shared" si="6"/>
        <v>27</v>
      </c>
      <c r="P109" s="15">
        <f t="shared" si="7"/>
        <v>0.51851851851851849</v>
      </c>
    </row>
    <row r="110" spans="1:16" ht="15" x14ac:dyDescent="0.25">
      <c r="A110" s="17"/>
      <c r="B110" s="17"/>
      <c r="C110" s="17"/>
      <c r="D110" s="30">
        <v>42336.447916666664</v>
      </c>
      <c r="E110" s="30">
        <v>42336.458333333336</v>
      </c>
      <c r="F110" s="21">
        <v>14</v>
      </c>
      <c r="G110" s="21">
        <v>0</v>
      </c>
      <c r="H110" s="21">
        <v>0</v>
      </c>
      <c r="I110" s="21">
        <v>11</v>
      </c>
      <c r="J110" s="21">
        <v>0</v>
      </c>
      <c r="K110" s="21">
        <v>0</v>
      </c>
      <c r="L110" s="21">
        <v>0</v>
      </c>
      <c r="M110" s="12">
        <f t="shared" si="4"/>
        <v>11</v>
      </c>
      <c r="N110" s="12">
        <f t="shared" si="5"/>
        <v>36</v>
      </c>
      <c r="O110" s="12">
        <f t="shared" si="6"/>
        <v>25</v>
      </c>
      <c r="P110" s="15">
        <f t="shared" si="7"/>
        <v>0.44</v>
      </c>
    </row>
    <row r="111" spans="1:16" ht="15" x14ac:dyDescent="0.25">
      <c r="A111" s="17"/>
      <c r="B111" s="17"/>
      <c r="C111" s="17"/>
      <c r="D111" s="30">
        <v>42336.458333333336</v>
      </c>
      <c r="E111" s="30">
        <v>42336.46875</v>
      </c>
      <c r="F111" s="21">
        <v>7</v>
      </c>
      <c r="G111" s="21">
        <v>0</v>
      </c>
      <c r="H111" s="21">
        <v>0</v>
      </c>
      <c r="I111" s="21">
        <v>15</v>
      </c>
      <c r="J111" s="21">
        <v>0</v>
      </c>
      <c r="K111" s="21">
        <v>1</v>
      </c>
      <c r="L111" s="21">
        <v>0</v>
      </c>
      <c r="M111" s="12">
        <f t="shared" ref="M111:M142" si="8">(G111*1)+(H111*1)+(I111*1)</f>
        <v>15</v>
      </c>
      <c r="N111" s="12">
        <f t="shared" ref="N111:N142" si="9">(F111*1)+(G111*1.5)+(H111*2.3)+(I111*2)+(J111*0.4)+(K111*0.2)+(L111*1)</f>
        <v>37.200000000000003</v>
      </c>
      <c r="O111" s="12">
        <f t="shared" ref="O111:O142" si="10">F111+G111+H111+I111+J111+K111+L111</f>
        <v>23</v>
      </c>
      <c r="P111" s="15">
        <f t="shared" ref="P111:P142" si="11">IF(O111=0," ",M111/O111)</f>
        <v>0.65217391304347827</v>
      </c>
    </row>
    <row r="112" spans="1:16" ht="15" x14ac:dyDescent="0.25">
      <c r="A112" s="17"/>
      <c r="B112" s="17"/>
      <c r="C112" s="17"/>
      <c r="D112" s="30">
        <v>42336.46875</v>
      </c>
      <c r="E112" s="30">
        <v>42336.479166666664</v>
      </c>
      <c r="F112" s="21">
        <v>16</v>
      </c>
      <c r="G112" s="21">
        <v>0</v>
      </c>
      <c r="H112" s="21">
        <v>0</v>
      </c>
      <c r="I112" s="21">
        <v>13</v>
      </c>
      <c r="J112" s="21">
        <v>1</v>
      </c>
      <c r="K112" s="21">
        <v>2</v>
      </c>
      <c r="L112" s="21">
        <v>0</v>
      </c>
      <c r="M112" s="12">
        <f t="shared" si="8"/>
        <v>13</v>
      </c>
      <c r="N112" s="12">
        <f t="shared" si="9"/>
        <v>42.8</v>
      </c>
      <c r="O112" s="12">
        <f t="shared" si="10"/>
        <v>32</v>
      </c>
      <c r="P112" s="15">
        <f t="shared" si="11"/>
        <v>0.40625</v>
      </c>
    </row>
    <row r="113" spans="1:16" ht="15" x14ac:dyDescent="0.25">
      <c r="A113" s="17"/>
      <c r="B113" s="17"/>
      <c r="C113" s="17"/>
      <c r="D113" s="30">
        <v>42336.479166666664</v>
      </c>
      <c r="E113" s="30">
        <v>42336.489583333336</v>
      </c>
      <c r="F113" s="21">
        <v>14</v>
      </c>
      <c r="G113" s="21">
        <v>0</v>
      </c>
      <c r="H113" s="21">
        <v>0</v>
      </c>
      <c r="I113" s="21">
        <v>14</v>
      </c>
      <c r="J113" s="21">
        <v>1</v>
      </c>
      <c r="K113" s="21">
        <v>0</v>
      </c>
      <c r="L113" s="21">
        <v>0</v>
      </c>
      <c r="M113" s="12">
        <f t="shared" si="8"/>
        <v>14</v>
      </c>
      <c r="N113" s="12">
        <f t="shared" si="9"/>
        <v>42.4</v>
      </c>
      <c r="O113" s="12">
        <f t="shared" si="10"/>
        <v>29</v>
      </c>
      <c r="P113" s="15">
        <f t="shared" si="11"/>
        <v>0.48275862068965519</v>
      </c>
    </row>
    <row r="114" spans="1:16" ht="15" x14ac:dyDescent="0.25">
      <c r="A114" s="17"/>
      <c r="B114" s="17"/>
      <c r="C114" s="17"/>
      <c r="D114" s="30">
        <v>42336.489583333336</v>
      </c>
      <c r="E114" s="30">
        <v>42336.5</v>
      </c>
      <c r="F114" s="21">
        <v>8</v>
      </c>
      <c r="G114" s="21">
        <v>0</v>
      </c>
      <c r="H114" s="21">
        <v>0</v>
      </c>
      <c r="I114" s="21">
        <v>11</v>
      </c>
      <c r="J114" s="21">
        <v>0</v>
      </c>
      <c r="K114" s="21">
        <v>2</v>
      </c>
      <c r="L114" s="21">
        <v>0</v>
      </c>
      <c r="M114" s="12">
        <f t="shared" si="8"/>
        <v>11</v>
      </c>
      <c r="N114" s="12">
        <f t="shared" si="9"/>
        <v>30.4</v>
      </c>
      <c r="O114" s="12">
        <f t="shared" si="10"/>
        <v>21</v>
      </c>
      <c r="P114" s="15">
        <f t="shared" si="11"/>
        <v>0.52380952380952384</v>
      </c>
    </row>
    <row r="115" spans="1:16" ht="15" x14ac:dyDescent="0.25">
      <c r="A115" s="17"/>
      <c r="B115" s="17"/>
      <c r="C115" s="17"/>
      <c r="D115" s="30">
        <v>42336.5</v>
      </c>
      <c r="E115" s="30">
        <v>42336.510416666664</v>
      </c>
      <c r="F115" s="21">
        <v>17</v>
      </c>
      <c r="G115" s="21">
        <v>0</v>
      </c>
      <c r="H115" s="21">
        <v>0</v>
      </c>
      <c r="I115" s="21">
        <v>10</v>
      </c>
      <c r="J115" s="21">
        <v>1</v>
      </c>
      <c r="K115" s="21">
        <v>0</v>
      </c>
      <c r="L115" s="21">
        <v>0</v>
      </c>
      <c r="M115" s="12">
        <f t="shared" si="8"/>
        <v>10</v>
      </c>
      <c r="N115" s="12">
        <f t="shared" si="9"/>
        <v>37.4</v>
      </c>
      <c r="O115" s="12">
        <f t="shared" si="10"/>
        <v>28</v>
      </c>
      <c r="P115" s="15">
        <f t="shared" si="11"/>
        <v>0.35714285714285715</v>
      </c>
    </row>
    <row r="116" spans="1:16" ht="15" x14ac:dyDescent="0.25">
      <c r="A116" s="17"/>
      <c r="B116" s="17"/>
      <c r="C116" s="17"/>
      <c r="D116" s="30">
        <v>42336.510416666664</v>
      </c>
      <c r="E116" s="30">
        <v>42336.520833333336</v>
      </c>
      <c r="F116" s="21">
        <v>11</v>
      </c>
      <c r="G116" s="21">
        <v>1</v>
      </c>
      <c r="H116" s="21">
        <v>0</v>
      </c>
      <c r="I116" s="21">
        <v>9</v>
      </c>
      <c r="J116" s="21">
        <v>2</v>
      </c>
      <c r="K116" s="21">
        <v>0</v>
      </c>
      <c r="L116" s="21">
        <v>1</v>
      </c>
      <c r="M116" s="12">
        <f t="shared" si="8"/>
        <v>10</v>
      </c>
      <c r="N116" s="12">
        <f t="shared" si="9"/>
        <v>32.299999999999997</v>
      </c>
      <c r="O116" s="12">
        <f t="shared" si="10"/>
        <v>24</v>
      </c>
      <c r="P116" s="15">
        <f t="shared" si="11"/>
        <v>0.41666666666666669</v>
      </c>
    </row>
    <row r="117" spans="1:16" ht="15" x14ac:dyDescent="0.25">
      <c r="A117" s="17"/>
      <c r="B117" s="17"/>
      <c r="C117" s="17"/>
      <c r="D117" s="30">
        <v>42336.520833333336</v>
      </c>
      <c r="E117" s="30">
        <v>42336.53125</v>
      </c>
      <c r="F117" s="21">
        <v>7</v>
      </c>
      <c r="G117" s="21">
        <v>0</v>
      </c>
      <c r="H117" s="21">
        <v>0</v>
      </c>
      <c r="I117" s="21">
        <v>10</v>
      </c>
      <c r="J117" s="21">
        <v>2</v>
      </c>
      <c r="K117" s="21">
        <v>1</v>
      </c>
      <c r="L117" s="21">
        <v>0</v>
      </c>
      <c r="M117" s="12">
        <f t="shared" si="8"/>
        <v>10</v>
      </c>
      <c r="N117" s="12">
        <f t="shared" si="9"/>
        <v>28</v>
      </c>
      <c r="O117" s="12">
        <f t="shared" si="10"/>
        <v>20</v>
      </c>
      <c r="P117" s="15">
        <f t="shared" si="11"/>
        <v>0.5</v>
      </c>
    </row>
    <row r="118" spans="1:16" ht="15" x14ac:dyDescent="0.25">
      <c r="A118" s="17"/>
      <c r="B118" s="17"/>
      <c r="C118" s="17"/>
      <c r="D118" s="30">
        <v>42336.53125</v>
      </c>
      <c r="E118" s="30">
        <v>42336.541666666664</v>
      </c>
      <c r="F118" s="21">
        <v>9</v>
      </c>
      <c r="G118" s="21">
        <v>0</v>
      </c>
      <c r="H118" s="21">
        <v>0</v>
      </c>
      <c r="I118" s="21">
        <v>12</v>
      </c>
      <c r="J118" s="21">
        <v>1</v>
      </c>
      <c r="K118" s="21">
        <v>0</v>
      </c>
      <c r="L118" s="21">
        <v>0</v>
      </c>
      <c r="M118" s="12">
        <f t="shared" si="8"/>
        <v>12</v>
      </c>
      <c r="N118" s="12">
        <f t="shared" si="9"/>
        <v>33.4</v>
      </c>
      <c r="O118" s="12">
        <f t="shared" si="10"/>
        <v>22</v>
      </c>
      <c r="P118" s="15">
        <f t="shared" si="11"/>
        <v>0.54545454545454541</v>
      </c>
    </row>
    <row r="119" spans="1:16" ht="15" x14ac:dyDescent="0.25">
      <c r="A119" s="17"/>
      <c r="B119" s="17"/>
      <c r="C119" s="17"/>
      <c r="D119" s="30">
        <v>42336.541666666664</v>
      </c>
      <c r="E119" s="30">
        <v>42336.552083333336</v>
      </c>
      <c r="F119" s="21">
        <v>11</v>
      </c>
      <c r="G119" s="21">
        <v>0</v>
      </c>
      <c r="H119" s="21">
        <v>0</v>
      </c>
      <c r="I119" s="21">
        <v>11</v>
      </c>
      <c r="J119" s="21">
        <v>1</v>
      </c>
      <c r="K119" s="21">
        <v>0</v>
      </c>
      <c r="L119" s="21">
        <v>0</v>
      </c>
      <c r="M119" s="12">
        <f t="shared" si="8"/>
        <v>11</v>
      </c>
      <c r="N119" s="12">
        <f t="shared" si="9"/>
        <v>33.4</v>
      </c>
      <c r="O119" s="12">
        <f t="shared" si="10"/>
        <v>23</v>
      </c>
      <c r="P119" s="15">
        <f t="shared" si="11"/>
        <v>0.47826086956521741</v>
      </c>
    </row>
    <row r="120" spans="1:16" ht="15" x14ac:dyDescent="0.25">
      <c r="A120" s="17"/>
      <c r="B120" s="17"/>
      <c r="C120" s="17"/>
      <c r="D120" s="30">
        <v>42336.552083333336</v>
      </c>
      <c r="E120" s="30">
        <v>42336.5625</v>
      </c>
      <c r="F120" s="21">
        <v>17</v>
      </c>
      <c r="G120" s="21">
        <v>0</v>
      </c>
      <c r="H120" s="21">
        <v>0</v>
      </c>
      <c r="I120" s="21">
        <v>11</v>
      </c>
      <c r="J120" s="21">
        <v>0</v>
      </c>
      <c r="K120" s="21">
        <v>1</v>
      </c>
      <c r="L120" s="21">
        <v>0</v>
      </c>
      <c r="M120" s="12">
        <f t="shared" si="8"/>
        <v>11</v>
      </c>
      <c r="N120" s="12">
        <f t="shared" si="9"/>
        <v>39.200000000000003</v>
      </c>
      <c r="O120" s="12">
        <f t="shared" si="10"/>
        <v>29</v>
      </c>
      <c r="P120" s="15">
        <f t="shared" si="11"/>
        <v>0.37931034482758619</v>
      </c>
    </row>
    <row r="121" spans="1:16" ht="15" x14ac:dyDescent="0.25">
      <c r="A121" s="17"/>
      <c r="B121" s="17"/>
      <c r="C121" s="17"/>
      <c r="D121" s="30">
        <v>42336.5625</v>
      </c>
      <c r="E121" s="30">
        <v>42336.572916666664</v>
      </c>
      <c r="F121" s="21">
        <v>13</v>
      </c>
      <c r="G121" s="21">
        <v>0</v>
      </c>
      <c r="H121" s="21">
        <v>0</v>
      </c>
      <c r="I121" s="21">
        <v>12</v>
      </c>
      <c r="J121" s="21">
        <v>0</v>
      </c>
      <c r="K121" s="21">
        <v>0</v>
      </c>
      <c r="L121" s="21">
        <v>0</v>
      </c>
      <c r="M121" s="12">
        <f t="shared" si="8"/>
        <v>12</v>
      </c>
      <c r="N121" s="12">
        <f t="shared" si="9"/>
        <v>37</v>
      </c>
      <c r="O121" s="12">
        <f t="shared" si="10"/>
        <v>25</v>
      </c>
      <c r="P121" s="15">
        <f t="shared" si="11"/>
        <v>0.48</v>
      </c>
    </row>
    <row r="122" spans="1:16" ht="15" x14ac:dyDescent="0.25">
      <c r="A122" s="17"/>
      <c r="B122" s="17"/>
      <c r="C122" s="17"/>
      <c r="D122" s="30">
        <v>42336.572916666664</v>
      </c>
      <c r="E122" s="30">
        <v>42336.583333333336</v>
      </c>
      <c r="F122" s="21">
        <v>9</v>
      </c>
      <c r="G122" s="21">
        <v>0</v>
      </c>
      <c r="H122" s="21">
        <v>0</v>
      </c>
      <c r="I122" s="21">
        <v>12</v>
      </c>
      <c r="J122" s="21">
        <v>0</v>
      </c>
      <c r="K122" s="21">
        <v>1</v>
      </c>
      <c r="L122" s="21">
        <v>0</v>
      </c>
      <c r="M122" s="12">
        <f t="shared" si="8"/>
        <v>12</v>
      </c>
      <c r="N122" s="12">
        <f t="shared" si="9"/>
        <v>33.200000000000003</v>
      </c>
      <c r="O122" s="12">
        <f t="shared" si="10"/>
        <v>22</v>
      </c>
      <c r="P122" s="15">
        <f t="shared" si="11"/>
        <v>0.54545454545454541</v>
      </c>
    </row>
    <row r="123" spans="1:16" ht="15" x14ac:dyDescent="0.25">
      <c r="A123" s="17"/>
      <c r="B123" s="17"/>
      <c r="C123" s="17"/>
      <c r="D123" s="30">
        <v>42336.583333333336</v>
      </c>
      <c r="E123" s="30">
        <v>42336.59375</v>
      </c>
      <c r="F123" s="21">
        <v>6</v>
      </c>
      <c r="G123" s="21">
        <v>0</v>
      </c>
      <c r="H123" s="21">
        <v>0</v>
      </c>
      <c r="I123" s="21">
        <v>12</v>
      </c>
      <c r="J123" s="21">
        <v>1</v>
      </c>
      <c r="K123" s="21">
        <v>0</v>
      </c>
      <c r="L123" s="21">
        <v>0</v>
      </c>
      <c r="M123" s="12">
        <f t="shared" si="8"/>
        <v>12</v>
      </c>
      <c r="N123" s="12">
        <f t="shared" si="9"/>
        <v>30.4</v>
      </c>
      <c r="O123" s="12">
        <f t="shared" si="10"/>
        <v>19</v>
      </c>
      <c r="P123" s="15">
        <f t="shared" si="11"/>
        <v>0.63157894736842102</v>
      </c>
    </row>
    <row r="124" spans="1:16" ht="15" x14ac:dyDescent="0.25">
      <c r="A124" s="17"/>
      <c r="B124" s="17"/>
      <c r="C124" s="17"/>
      <c r="D124" s="30">
        <v>42336.59375</v>
      </c>
      <c r="E124" s="30">
        <v>42336.604166666664</v>
      </c>
      <c r="F124" s="21">
        <v>12</v>
      </c>
      <c r="G124" s="21">
        <v>0</v>
      </c>
      <c r="H124" s="21">
        <v>0</v>
      </c>
      <c r="I124" s="21">
        <v>12</v>
      </c>
      <c r="J124" s="21">
        <v>2</v>
      </c>
      <c r="K124" s="21">
        <v>2</v>
      </c>
      <c r="L124" s="21">
        <v>0</v>
      </c>
      <c r="M124" s="12">
        <f t="shared" si="8"/>
        <v>12</v>
      </c>
      <c r="N124" s="12">
        <f t="shared" si="9"/>
        <v>37.199999999999996</v>
      </c>
      <c r="O124" s="12">
        <f t="shared" si="10"/>
        <v>28</v>
      </c>
      <c r="P124" s="15">
        <f t="shared" si="11"/>
        <v>0.42857142857142855</v>
      </c>
    </row>
    <row r="125" spans="1:16" ht="15" x14ac:dyDescent="0.25">
      <c r="A125" s="17"/>
      <c r="B125" s="17"/>
      <c r="C125" s="17"/>
      <c r="D125" s="30">
        <v>42336.604166666664</v>
      </c>
      <c r="E125" s="30">
        <v>42336.614583333336</v>
      </c>
      <c r="F125" s="21">
        <v>11</v>
      </c>
      <c r="G125" s="21">
        <v>0</v>
      </c>
      <c r="H125" s="21">
        <v>0</v>
      </c>
      <c r="I125" s="21">
        <v>10</v>
      </c>
      <c r="J125" s="21">
        <v>0</v>
      </c>
      <c r="K125" s="21">
        <v>1</v>
      </c>
      <c r="L125" s="21">
        <v>0</v>
      </c>
      <c r="M125" s="12">
        <f t="shared" si="8"/>
        <v>10</v>
      </c>
      <c r="N125" s="12">
        <f t="shared" si="9"/>
        <v>31.2</v>
      </c>
      <c r="O125" s="12">
        <f t="shared" si="10"/>
        <v>22</v>
      </c>
      <c r="P125" s="15">
        <f t="shared" si="11"/>
        <v>0.45454545454545453</v>
      </c>
    </row>
    <row r="126" spans="1:16" ht="15" x14ac:dyDescent="0.25">
      <c r="A126" s="17"/>
      <c r="B126" s="17"/>
      <c r="C126" s="17"/>
      <c r="D126" s="30">
        <v>42336.614583333336</v>
      </c>
      <c r="E126" s="30">
        <v>42336.625</v>
      </c>
      <c r="F126" s="21">
        <v>13</v>
      </c>
      <c r="G126" s="21">
        <v>0</v>
      </c>
      <c r="H126" s="21">
        <v>0</v>
      </c>
      <c r="I126" s="21">
        <v>14</v>
      </c>
      <c r="J126" s="21">
        <v>2</v>
      </c>
      <c r="K126" s="21">
        <v>1</v>
      </c>
      <c r="L126" s="21">
        <v>0</v>
      </c>
      <c r="M126" s="12">
        <f t="shared" si="8"/>
        <v>14</v>
      </c>
      <c r="N126" s="12">
        <f t="shared" si="9"/>
        <v>42</v>
      </c>
      <c r="O126" s="12">
        <f t="shared" si="10"/>
        <v>30</v>
      </c>
      <c r="P126" s="15">
        <f t="shared" si="11"/>
        <v>0.46666666666666667</v>
      </c>
    </row>
    <row r="127" spans="1:16" ht="15" x14ac:dyDescent="0.25">
      <c r="A127" s="17"/>
      <c r="B127" s="17"/>
      <c r="C127" s="17"/>
      <c r="D127" s="30">
        <v>42336.625</v>
      </c>
      <c r="E127" s="30">
        <v>42336.635416666664</v>
      </c>
      <c r="F127" s="21">
        <v>8</v>
      </c>
      <c r="G127" s="21">
        <v>0</v>
      </c>
      <c r="H127" s="21">
        <v>0</v>
      </c>
      <c r="I127" s="21">
        <v>12</v>
      </c>
      <c r="J127" s="21">
        <v>0</v>
      </c>
      <c r="K127" s="21">
        <v>0</v>
      </c>
      <c r="L127" s="21">
        <v>0</v>
      </c>
      <c r="M127" s="12">
        <f t="shared" si="8"/>
        <v>12</v>
      </c>
      <c r="N127" s="12">
        <f t="shared" si="9"/>
        <v>32</v>
      </c>
      <c r="O127" s="12">
        <f t="shared" si="10"/>
        <v>20</v>
      </c>
      <c r="P127" s="15">
        <f t="shared" si="11"/>
        <v>0.6</v>
      </c>
    </row>
    <row r="128" spans="1:16" ht="15" x14ac:dyDescent="0.25">
      <c r="A128" s="17"/>
      <c r="B128" s="17"/>
      <c r="C128" s="17"/>
      <c r="D128" s="30">
        <v>42336.635416666664</v>
      </c>
      <c r="E128" s="30">
        <v>42336.645833333336</v>
      </c>
      <c r="F128" s="21">
        <v>14</v>
      </c>
      <c r="G128" s="21">
        <v>0</v>
      </c>
      <c r="H128" s="21">
        <v>0</v>
      </c>
      <c r="I128" s="21">
        <v>12</v>
      </c>
      <c r="J128" s="21">
        <v>0</v>
      </c>
      <c r="K128" s="21">
        <v>1</v>
      </c>
      <c r="L128" s="21">
        <v>1</v>
      </c>
      <c r="M128" s="12">
        <f t="shared" si="8"/>
        <v>12</v>
      </c>
      <c r="N128" s="12">
        <f t="shared" si="9"/>
        <v>39.200000000000003</v>
      </c>
      <c r="O128" s="12">
        <f t="shared" si="10"/>
        <v>28</v>
      </c>
      <c r="P128" s="15">
        <f t="shared" si="11"/>
        <v>0.42857142857142855</v>
      </c>
    </row>
    <row r="129" spans="1:16" ht="15" x14ac:dyDescent="0.25">
      <c r="A129" s="17"/>
      <c r="B129" s="17"/>
      <c r="C129" s="17"/>
      <c r="D129" s="30">
        <v>42336.645833333336</v>
      </c>
      <c r="E129" s="30">
        <v>42336.65625</v>
      </c>
      <c r="F129" s="21">
        <v>15</v>
      </c>
      <c r="G129" s="21">
        <v>0</v>
      </c>
      <c r="H129" s="21">
        <v>0</v>
      </c>
      <c r="I129" s="21">
        <v>10</v>
      </c>
      <c r="J129" s="21">
        <v>1</v>
      </c>
      <c r="K129" s="21">
        <v>0</v>
      </c>
      <c r="L129" s="21">
        <v>0</v>
      </c>
      <c r="M129" s="12">
        <f t="shared" si="8"/>
        <v>10</v>
      </c>
      <c r="N129" s="12">
        <f t="shared" si="9"/>
        <v>35.4</v>
      </c>
      <c r="O129" s="12">
        <f t="shared" si="10"/>
        <v>26</v>
      </c>
      <c r="P129" s="15">
        <f t="shared" si="11"/>
        <v>0.38461538461538464</v>
      </c>
    </row>
    <row r="130" spans="1:16" ht="15" x14ac:dyDescent="0.25">
      <c r="A130" s="17"/>
      <c r="B130" s="17"/>
      <c r="C130" s="17"/>
      <c r="D130" s="30">
        <v>42336.65625</v>
      </c>
      <c r="E130" s="30">
        <v>42336.666666666664</v>
      </c>
      <c r="F130" s="21">
        <v>16</v>
      </c>
      <c r="G130" s="21">
        <v>0</v>
      </c>
      <c r="H130" s="21">
        <v>0</v>
      </c>
      <c r="I130" s="21">
        <v>11</v>
      </c>
      <c r="J130" s="21">
        <v>0</v>
      </c>
      <c r="K130" s="21">
        <v>1</v>
      </c>
      <c r="L130" s="21">
        <v>0</v>
      </c>
      <c r="M130" s="12">
        <f t="shared" si="8"/>
        <v>11</v>
      </c>
      <c r="N130" s="12">
        <f t="shared" si="9"/>
        <v>38.200000000000003</v>
      </c>
      <c r="O130" s="12">
        <f t="shared" si="10"/>
        <v>28</v>
      </c>
      <c r="P130" s="15">
        <f t="shared" si="11"/>
        <v>0.39285714285714285</v>
      </c>
    </row>
    <row r="131" spans="1:16" ht="15" x14ac:dyDescent="0.25">
      <c r="A131" s="17"/>
      <c r="B131" s="17"/>
      <c r="C131" s="17"/>
      <c r="D131" s="30">
        <v>42336.666666666664</v>
      </c>
      <c r="E131" s="30">
        <v>42336.677083333336</v>
      </c>
      <c r="F131" s="21">
        <v>11</v>
      </c>
      <c r="G131" s="21">
        <v>0</v>
      </c>
      <c r="H131" s="21">
        <v>0</v>
      </c>
      <c r="I131" s="21">
        <v>9</v>
      </c>
      <c r="J131" s="21">
        <v>0</v>
      </c>
      <c r="K131" s="21">
        <v>1</v>
      </c>
      <c r="L131" s="21">
        <v>0</v>
      </c>
      <c r="M131" s="12">
        <f t="shared" si="8"/>
        <v>9</v>
      </c>
      <c r="N131" s="12">
        <f t="shared" si="9"/>
        <v>29.2</v>
      </c>
      <c r="O131" s="12">
        <f t="shared" si="10"/>
        <v>21</v>
      </c>
      <c r="P131" s="15">
        <f t="shared" si="11"/>
        <v>0.42857142857142855</v>
      </c>
    </row>
    <row r="132" spans="1:16" ht="15" x14ac:dyDescent="0.25">
      <c r="A132" s="17"/>
      <c r="B132" s="17"/>
      <c r="C132" s="17"/>
      <c r="D132" s="30">
        <v>42336.677083333336</v>
      </c>
      <c r="E132" s="30">
        <v>42336.6875</v>
      </c>
      <c r="F132" s="21">
        <v>12</v>
      </c>
      <c r="G132" s="21">
        <v>0</v>
      </c>
      <c r="H132" s="21">
        <v>0</v>
      </c>
      <c r="I132" s="21">
        <v>7</v>
      </c>
      <c r="J132" s="21">
        <v>0</v>
      </c>
      <c r="K132" s="21">
        <v>0</v>
      </c>
      <c r="L132" s="21">
        <v>0</v>
      </c>
      <c r="M132" s="12">
        <f t="shared" si="8"/>
        <v>7</v>
      </c>
      <c r="N132" s="12">
        <f t="shared" si="9"/>
        <v>26</v>
      </c>
      <c r="O132" s="12">
        <f t="shared" si="10"/>
        <v>19</v>
      </c>
      <c r="P132" s="15">
        <f t="shared" si="11"/>
        <v>0.36842105263157893</v>
      </c>
    </row>
    <row r="133" spans="1:16" ht="15" x14ac:dyDescent="0.25">
      <c r="A133" s="17"/>
      <c r="B133" s="17"/>
      <c r="C133" s="17"/>
      <c r="D133" s="30">
        <v>42336.6875</v>
      </c>
      <c r="E133" s="30">
        <v>42336.697916666664</v>
      </c>
      <c r="F133" s="21">
        <v>9</v>
      </c>
      <c r="G133" s="21">
        <v>0</v>
      </c>
      <c r="H133" s="21">
        <v>0</v>
      </c>
      <c r="I133" s="21">
        <v>8</v>
      </c>
      <c r="J133" s="21">
        <v>0</v>
      </c>
      <c r="K133" s="21">
        <v>0</v>
      </c>
      <c r="L133" s="21">
        <v>0</v>
      </c>
      <c r="M133" s="12">
        <f t="shared" si="8"/>
        <v>8</v>
      </c>
      <c r="N133" s="12">
        <f t="shared" si="9"/>
        <v>25</v>
      </c>
      <c r="O133" s="12">
        <f t="shared" si="10"/>
        <v>17</v>
      </c>
      <c r="P133" s="15">
        <f t="shared" si="11"/>
        <v>0.47058823529411764</v>
      </c>
    </row>
    <row r="134" spans="1:16" ht="15" x14ac:dyDescent="0.25">
      <c r="A134" s="17"/>
      <c r="B134" s="17"/>
      <c r="C134" s="17"/>
      <c r="D134" s="30">
        <v>42336.697916666664</v>
      </c>
      <c r="E134" s="30">
        <v>42336.708333333336</v>
      </c>
      <c r="F134" s="21">
        <v>11</v>
      </c>
      <c r="G134" s="21">
        <v>0</v>
      </c>
      <c r="H134" s="21">
        <v>0</v>
      </c>
      <c r="I134" s="21">
        <v>8</v>
      </c>
      <c r="J134" s="21">
        <v>0</v>
      </c>
      <c r="K134" s="21">
        <v>0</v>
      </c>
      <c r="L134" s="21">
        <v>0</v>
      </c>
      <c r="M134" s="12">
        <f t="shared" si="8"/>
        <v>8</v>
      </c>
      <c r="N134" s="12">
        <f t="shared" si="9"/>
        <v>27</v>
      </c>
      <c r="O134" s="12">
        <f t="shared" si="10"/>
        <v>19</v>
      </c>
      <c r="P134" s="15">
        <f t="shared" si="11"/>
        <v>0.42105263157894735</v>
      </c>
    </row>
    <row r="135" spans="1:16" ht="15" x14ac:dyDescent="0.25">
      <c r="A135" s="17"/>
      <c r="B135" s="17"/>
      <c r="C135" s="17"/>
      <c r="D135" s="30">
        <v>42336.708333333336</v>
      </c>
      <c r="E135" s="30">
        <v>42336.71875</v>
      </c>
      <c r="F135" s="21">
        <v>14</v>
      </c>
      <c r="G135" s="21">
        <v>0</v>
      </c>
      <c r="H135" s="21">
        <v>0</v>
      </c>
      <c r="I135" s="21">
        <v>13</v>
      </c>
      <c r="J135" s="21">
        <v>1</v>
      </c>
      <c r="K135" s="21">
        <v>0</v>
      </c>
      <c r="L135" s="21">
        <v>0</v>
      </c>
      <c r="M135" s="12">
        <f t="shared" si="8"/>
        <v>13</v>
      </c>
      <c r="N135" s="12">
        <f t="shared" si="9"/>
        <v>40.4</v>
      </c>
      <c r="O135" s="12">
        <f t="shared" si="10"/>
        <v>28</v>
      </c>
      <c r="P135" s="15">
        <f t="shared" si="11"/>
        <v>0.4642857142857143</v>
      </c>
    </row>
    <row r="136" spans="1:16" ht="15" x14ac:dyDescent="0.25">
      <c r="A136" s="17"/>
      <c r="B136" s="17"/>
      <c r="C136" s="17"/>
      <c r="D136" s="30">
        <v>42336.71875</v>
      </c>
      <c r="E136" s="30">
        <v>42336.729166666664</v>
      </c>
      <c r="F136" s="21">
        <v>7</v>
      </c>
      <c r="G136" s="21">
        <v>0</v>
      </c>
      <c r="H136" s="21">
        <v>0</v>
      </c>
      <c r="I136" s="21">
        <v>12</v>
      </c>
      <c r="J136" s="21">
        <v>0</v>
      </c>
      <c r="K136" s="21">
        <v>0</v>
      </c>
      <c r="L136" s="21">
        <v>0</v>
      </c>
      <c r="M136" s="12">
        <f t="shared" si="8"/>
        <v>12</v>
      </c>
      <c r="N136" s="12">
        <f t="shared" si="9"/>
        <v>31</v>
      </c>
      <c r="O136" s="12">
        <f t="shared" si="10"/>
        <v>19</v>
      </c>
      <c r="P136" s="15">
        <f t="shared" si="11"/>
        <v>0.63157894736842102</v>
      </c>
    </row>
    <row r="137" spans="1:16" ht="15" x14ac:dyDescent="0.25">
      <c r="A137" s="17"/>
      <c r="B137" s="17"/>
      <c r="C137" s="17"/>
      <c r="D137" s="30">
        <v>42336.729166666664</v>
      </c>
      <c r="E137" s="30">
        <v>42336.739583333336</v>
      </c>
      <c r="F137" s="21">
        <v>10</v>
      </c>
      <c r="G137" s="21">
        <v>0</v>
      </c>
      <c r="H137" s="21">
        <v>0</v>
      </c>
      <c r="I137" s="21">
        <v>9</v>
      </c>
      <c r="J137" s="21">
        <v>0</v>
      </c>
      <c r="K137" s="21">
        <v>0</v>
      </c>
      <c r="L137" s="21">
        <v>0</v>
      </c>
      <c r="M137" s="12">
        <f t="shared" si="8"/>
        <v>9</v>
      </c>
      <c r="N137" s="12">
        <f t="shared" si="9"/>
        <v>28</v>
      </c>
      <c r="O137" s="12">
        <f t="shared" si="10"/>
        <v>19</v>
      </c>
      <c r="P137" s="15">
        <f t="shared" si="11"/>
        <v>0.47368421052631576</v>
      </c>
    </row>
    <row r="138" spans="1:16" ht="15" x14ac:dyDescent="0.25">
      <c r="A138" s="17"/>
      <c r="B138" s="17"/>
      <c r="C138" s="17"/>
      <c r="D138" s="30">
        <v>42336.739583333336</v>
      </c>
      <c r="E138" s="30">
        <v>42336.75</v>
      </c>
      <c r="F138" s="21">
        <v>8</v>
      </c>
      <c r="G138" s="21">
        <v>0</v>
      </c>
      <c r="H138" s="21">
        <v>0</v>
      </c>
      <c r="I138" s="21">
        <v>7</v>
      </c>
      <c r="J138" s="21">
        <v>0</v>
      </c>
      <c r="K138" s="21">
        <v>0</v>
      </c>
      <c r="L138" s="21">
        <v>0</v>
      </c>
      <c r="M138" s="12">
        <f t="shared" si="8"/>
        <v>7</v>
      </c>
      <c r="N138" s="12">
        <f t="shared" si="9"/>
        <v>22</v>
      </c>
      <c r="O138" s="12">
        <f t="shared" si="10"/>
        <v>15</v>
      </c>
      <c r="P138" s="15">
        <f t="shared" si="11"/>
        <v>0.46666666666666667</v>
      </c>
    </row>
    <row r="139" spans="1:16" ht="15" x14ac:dyDescent="0.25">
      <c r="A139" s="17"/>
      <c r="B139" s="17"/>
      <c r="C139" s="17"/>
      <c r="D139" s="30">
        <v>42336.75</v>
      </c>
      <c r="E139" s="30">
        <v>42336.760416666664</v>
      </c>
      <c r="F139" s="21">
        <v>8</v>
      </c>
      <c r="G139" s="21">
        <v>0</v>
      </c>
      <c r="H139" s="21">
        <v>0</v>
      </c>
      <c r="I139" s="21">
        <v>11</v>
      </c>
      <c r="J139" s="21">
        <v>0</v>
      </c>
      <c r="K139" s="21">
        <v>0</v>
      </c>
      <c r="L139" s="21">
        <v>0</v>
      </c>
      <c r="M139" s="12">
        <f t="shared" si="8"/>
        <v>11</v>
      </c>
      <c r="N139" s="12">
        <f t="shared" si="9"/>
        <v>30</v>
      </c>
      <c r="O139" s="12">
        <f t="shared" si="10"/>
        <v>19</v>
      </c>
      <c r="P139" s="15">
        <f t="shared" si="11"/>
        <v>0.57894736842105265</v>
      </c>
    </row>
    <row r="140" spans="1:16" ht="15" x14ac:dyDescent="0.25">
      <c r="A140" s="17"/>
      <c r="B140" s="17"/>
      <c r="C140" s="17"/>
      <c r="D140" s="30">
        <v>42336.760416666664</v>
      </c>
      <c r="E140" s="30">
        <v>42336.770833333336</v>
      </c>
      <c r="F140" s="21">
        <v>18</v>
      </c>
      <c r="G140" s="21">
        <v>0</v>
      </c>
      <c r="H140" s="21">
        <v>0</v>
      </c>
      <c r="I140" s="21">
        <v>15</v>
      </c>
      <c r="J140" s="21">
        <v>1</v>
      </c>
      <c r="K140" s="21">
        <v>0</v>
      </c>
      <c r="L140" s="21">
        <v>2</v>
      </c>
      <c r="M140" s="12">
        <f t="shared" si="8"/>
        <v>15</v>
      </c>
      <c r="N140" s="12">
        <f t="shared" si="9"/>
        <v>50.4</v>
      </c>
      <c r="O140" s="12">
        <f t="shared" si="10"/>
        <v>36</v>
      </c>
      <c r="P140" s="15">
        <f t="shared" si="11"/>
        <v>0.41666666666666669</v>
      </c>
    </row>
    <row r="141" spans="1:16" ht="15" x14ac:dyDescent="0.25">
      <c r="A141" s="17"/>
      <c r="B141" s="17"/>
      <c r="C141" s="17"/>
      <c r="D141" s="30">
        <v>42336.770833333336</v>
      </c>
      <c r="E141" s="30">
        <v>42336.78125</v>
      </c>
      <c r="F141" s="21">
        <v>11</v>
      </c>
      <c r="G141" s="21">
        <v>0</v>
      </c>
      <c r="H141" s="21">
        <v>0</v>
      </c>
      <c r="I141" s="21">
        <v>9</v>
      </c>
      <c r="J141" s="21">
        <v>0</v>
      </c>
      <c r="K141" s="21">
        <v>0</v>
      </c>
      <c r="L141" s="21">
        <v>1</v>
      </c>
      <c r="M141" s="12">
        <f t="shared" si="8"/>
        <v>9</v>
      </c>
      <c r="N141" s="12">
        <f t="shared" si="9"/>
        <v>30</v>
      </c>
      <c r="O141" s="12">
        <f t="shared" si="10"/>
        <v>21</v>
      </c>
      <c r="P141" s="15">
        <f t="shared" si="11"/>
        <v>0.42857142857142855</v>
      </c>
    </row>
    <row r="142" spans="1:16" ht="15" x14ac:dyDescent="0.25">
      <c r="A142" s="17"/>
      <c r="B142" s="17"/>
      <c r="C142" s="17"/>
      <c r="D142" s="31">
        <v>42336.78125</v>
      </c>
      <c r="E142" s="31">
        <v>42336.791666666664</v>
      </c>
      <c r="F142" s="23">
        <v>11</v>
      </c>
      <c r="G142" s="23">
        <v>0</v>
      </c>
      <c r="H142" s="23">
        <v>0</v>
      </c>
      <c r="I142" s="23">
        <v>13</v>
      </c>
      <c r="J142" s="23">
        <v>0</v>
      </c>
      <c r="K142" s="23">
        <v>0</v>
      </c>
      <c r="L142" s="23">
        <v>0</v>
      </c>
      <c r="M142" s="13">
        <f t="shared" si="8"/>
        <v>13</v>
      </c>
      <c r="N142" s="13">
        <f t="shared" si="9"/>
        <v>37</v>
      </c>
      <c r="O142" s="13">
        <f t="shared" si="10"/>
        <v>24</v>
      </c>
      <c r="P142" s="16">
        <f t="shared" si="11"/>
        <v>0.54166666666666663</v>
      </c>
    </row>
    <row r="143" spans="1:16" x14ac:dyDescent="0.2">
      <c r="C143" s="6" t="s">
        <v>4</v>
      </c>
      <c r="D143" s="32">
        <v>42336.291666666664</v>
      </c>
      <c r="E143" s="32">
        <v>42336.791666666664</v>
      </c>
      <c r="F143" s="5">
        <v>503</v>
      </c>
      <c r="G143" s="5">
        <v>1</v>
      </c>
      <c r="H143" s="5">
        <v>1</v>
      </c>
      <c r="I143" s="5">
        <v>505</v>
      </c>
      <c r="J143" s="5">
        <v>22</v>
      </c>
      <c r="K143" s="5">
        <v>21</v>
      </c>
      <c r="L143" s="5">
        <v>6</v>
      </c>
      <c r="M143" s="5">
        <v>507</v>
      </c>
      <c r="N143" s="5">
        <v>1535.8000000000004</v>
      </c>
      <c r="O143" s="5">
        <v>1059</v>
      </c>
      <c r="P143" s="7">
        <f>IF(O143=0," ",M143/O143)</f>
        <v>0.47875354107648727</v>
      </c>
    </row>
    <row r="144" spans="1:16" x14ac:dyDescent="0.2">
      <c r="D144" s="27"/>
      <c r="E144" s="27"/>
    </row>
    <row r="145" spans="4:5" x14ac:dyDescent="0.2">
      <c r="D145" s="27"/>
      <c r="E145" s="27"/>
    </row>
    <row r="146" spans="4:5" x14ac:dyDescent="0.2">
      <c r="D146" s="27"/>
      <c r="E146" s="27"/>
    </row>
    <row r="147" spans="4:5" x14ac:dyDescent="0.2">
      <c r="D147" s="27"/>
      <c r="E147" s="27"/>
    </row>
    <row r="148" spans="4:5" x14ac:dyDescent="0.2">
      <c r="D148" s="27"/>
      <c r="E148" s="27"/>
    </row>
    <row r="149" spans="4:5" x14ac:dyDescent="0.2">
      <c r="D149" s="27"/>
      <c r="E149" s="27"/>
    </row>
    <row r="150" spans="4:5" x14ac:dyDescent="0.2">
      <c r="D150" s="27"/>
      <c r="E150" s="27"/>
    </row>
    <row r="151" spans="4:5" x14ac:dyDescent="0.2">
      <c r="D151" s="27"/>
      <c r="E151" s="27"/>
    </row>
    <row r="152" spans="4:5" x14ac:dyDescent="0.2">
      <c r="D152" s="27"/>
      <c r="E152" s="27"/>
    </row>
    <row r="153" spans="4:5" x14ac:dyDescent="0.2">
      <c r="D153" s="27"/>
      <c r="E153" s="27"/>
    </row>
    <row r="154" spans="4:5" x14ac:dyDescent="0.2">
      <c r="D154" s="27"/>
      <c r="E154" s="27"/>
    </row>
    <row r="155" spans="4:5" x14ac:dyDescent="0.2">
      <c r="D155" s="27"/>
      <c r="E155" s="27"/>
    </row>
    <row r="156" spans="4:5" x14ac:dyDescent="0.2">
      <c r="D156" s="27"/>
      <c r="E156" s="27"/>
    </row>
    <row r="157" spans="4:5" x14ac:dyDescent="0.2">
      <c r="D157" s="27"/>
      <c r="E157" s="27"/>
    </row>
    <row r="158" spans="4:5" x14ac:dyDescent="0.2">
      <c r="D158" s="27"/>
      <c r="E158" s="27"/>
    </row>
    <row r="159" spans="4:5" x14ac:dyDescent="0.2">
      <c r="D159" s="27"/>
      <c r="E159" s="27"/>
    </row>
    <row r="160" spans="4:5" x14ac:dyDescent="0.2">
      <c r="D160" s="27"/>
      <c r="E160" s="27"/>
    </row>
    <row r="161" spans="4:5" x14ac:dyDescent="0.2">
      <c r="D161" s="27"/>
      <c r="E161" s="27"/>
    </row>
    <row r="162" spans="4:5" x14ac:dyDescent="0.2">
      <c r="D162" s="27"/>
      <c r="E162" s="27"/>
    </row>
    <row r="163" spans="4:5" x14ac:dyDescent="0.2">
      <c r="D163" s="27"/>
      <c r="E163" s="27"/>
    </row>
    <row r="164" spans="4:5" x14ac:dyDescent="0.2">
      <c r="D164" s="27"/>
      <c r="E164" s="27"/>
    </row>
    <row r="165" spans="4:5" x14ac:dyDescent="0.2">
      <c r="D165" s="27"/>
      <c r="E165" s="27"/>
    </row>
    <row r="166" spans="4:5" x14ac:dyDescent="0.2">
      <c r="D166" s="27"/>
      <c r="E166" s="27"/>
    </row>
    <row r="167" spans="4:5" x14ac:dyDescent="0.2">
      <c r="D167" s="27"/>
      <c r="E167" s="27"/>
    </row>
    <row r="168" spans="4:5" x14ac:dyDescent="0.2">
      <c r="D168" s="27"/>
      <c r="E168" s="27"/>
    </row>
    <row r="169" spans="4:5" x14ac:dyDescent="0.2">
      <c r="D169" s="27"/>
      <c r="E169" s="27"/>
    </row>
    <row r="170" spans="4:5" x14ac:dyDescent="0.2">
      <c r="D170" s="27"/>
      <c r="E170" s="27"/>
    </row>
    <row r="171" spans="4:5" x14ac:dyDescent="0.2">
      <c r="D171" s="27"/>
      <c r="E171" s="27"/>
    </row>
    <row r="172" spans="4:5" x14ac:dyDescent="0.2">
      <c r="D172" s="27"/>
      <c r="E172" s="27"/>
    </row>
    <row r="173" spans="4:5" x14ac:dyDescent="0.2">
      <c r="D173" s="27"/>
      <c r="E173" s="27"/>
    </row>
    <row r="174" spans="4:5" x14ac:dyDescent="0.2">
      <c r="D174" s="27"/>
      <c r="E174" s="27"/>
    </row>
    <row r="175" spans="4:5" x14ac:dyDescent="0.2">
      <c r="D175" s="27"/>
      <c r="E175" s="27"/>
    </row>
    <row r="176" spans="4:5" x14ac:dyDescent="0.2">
      <c r="D176" s="27"/>
      <c r="E176" s="27"/>
    </row>
    <row r="177" spans="4:5" x14ac:dyDescent="0.2">
      <c r="D177" s="27"/>
      <c r="E177" s="27"/>
    </row>
    <row r="178" spans="4:5" x14ac:dyDescent="0.2">
      <c r="D178" s="27"/>
      <c r="E178" s="27"/>
    </row>
    <row r="179" spans="4:5" x14ac:dyDescent="0.2">
      <c r="D179" s="27"/>
      <c r="E179" s="27"/>
    </row>
    <row r="180" spans="4:5" x14ac:dyDescent="0.2">
      <c r="D180" s="27"/>
      <c r="E180" s="27"/>
    </row>
    <row r="181" spans="4:5" x14ac:dyDescent="0.2">
      <c r="D181" s="27"/>
      <c r="E181" s="27"/>
    </row>
    <row r="182" spans="4:5" x14ac:dyDescent="0.2">
      <c r="D182" s="27"/>
      <c r="E182" s="27"/>
    </row>
    <row r="183" spans="4:5" x14ac:dyDescent="0.2">
      <c r="D183" s="27"/>
      <c r="E183" s="27"/>
    </row>
    <row r="184" spans="4:5" x14ac:dyDescent="0.2">
      <c r="D184" s="27"/>
      <c r="E184" s="27"/>
    </row>
    <row r="185" spans="4:5" x14ac:dyDescent="0.2">
      <c r="D185" s="27"/>
      <c r="E185" s="27"/>
    </row>
    <row r="186" spans="4:5" x14ac:dyDescent="0.2">
      <c r="D186" s="27"/>
      <c r="E186" s="27"/>
    </row>
    <row r="187" spans="4:5" x14ac:dyDescent="0.2">
      <c r="D187" s="27"/>
      <c r="E187" s="27"/>
    </row>
    <row r="188" spans="4:5" x14ac:dyDescent="0.2">
      <c r="D188" s="27"/>
      <c r="E188" s="27"/>
    </row>
    <row r="189" spans="4:5" x14ac:dyDescent="0.2">
      <c r="D189" s="27"/>
      <c r="E189" s="27"/>
    </row>
    <row r="190" spans="4:5" x14ac:dyDescent="0.2">
      <c r="D190" s="27"/>
      <c r="E190" s="27"/>
    </row>
    <row r="191" spans="4:5" x14ac:dyDescent="0.2">
      <c r="D191" s="27"/>
      <c r="E191" s="27"/>
    </row>
    <row r="192" spans="4:5" x14ac:dyDescent="0.2">
      <c r="D192" s="27"/>
      <c r="E192" s="27"/>
    </row>
    <row r="193" spans="4:5" x14ac:dyDescent="0.2">
      <c r="D193" s="27"/>
      <c r="E193" s="27"/>
    </row>
    <row r="194" spans="4:5" x14ac:dyDescent="0.2">
      <c r="D194" s="27"/>
      <c r="E194" s="27"/>
    </row>
    <row r="195" spans="4:5" x14ac:dyDescent="0.2">
      <c r="D195" s="27"/>
      <c r="E195" s="27"/>
    </row>
    <row r="196" spans="4:5" x14ac:dyDescent="0.2">
      <c r="D196" s="27"/>
      <c r="E196" s="27"/>
    </row>
    <row r="197" spans="4:5" x14ac:dyDescent="0.2">
      <c r="D197" s="27"/>
      <c r="E197" s="27"/>
    </row>
    <row r="198" spans="4:5" x14ac:dyDescent="0.2">
      <c r="D198" s="27"/>
      <c r="E198" s="27"/>
    </row>
    <row r="199" spans="4:5" x14ac:dyDescent="0.2">
      <c r="D199" s="27"/>
      <c r="E199" s="27"/>
    </row>
    <row r="200" spans="4:5" x14ac:dyDescent="0.2">
      <c r="D200" s="27"/>
      <c r="E200" s="27"/>
    </row>
    <row r="201" spans="4:5" x14ac:dyDescent="0.2">
      <c r="D201" s="27"/>
      <c r="E201" s="27"/>
    </row>
    <row r="202" spans="4:5" x14ac:dyDescent="0.2">
      <c r="D202" s="27"/>
      <c r="E202" s="27"/>
    </row>
    <row r="203" spans="4:5" x14ac:dyDescent="0.2">
      <c r="D203" s="27"/>
      <c r="E203" s="27"/>
    </row>
    <row r="204" spans="4:5" x14ac:dyDescent="0.2">
      <c r="D204" s="27"/>
      <c r="E204" s="27"/>
    </row>
    <row r="205" spans="4:5" x14ac:dyDescent="0.2">
      <c r="D205" s="27"/>
      <c r="E205" s="27"/>
    </row>
    <row r="206" spans="4:5" x14ac:dyDescent="0.2">
      <c r="D206" s="27"/>
      <c r="E206" s="27"/>
    </row>
    <row r="207" spans="4:5" x14ac:dyDescent="0.2">
      <c r="D207" s="27"/>
      <c r="E207" s="27"/>
    </row>
    <row r="208" spans="4:5" x14ac:dyDescent="0.2">
      <c r="D208" s="27"/>
      <c r="E208" s="27"/>
    </row>
    <row r="209" spans="4:5" x14ac:dyDescent="0.2">
      <c r="D209" s="27"/>
      <c r="E209" s="27"/>
    </row>
    <row r="210" spans="4:5" x14ac:dyDescent="0.2">
      <c r="D210" s="27"/>
      <c r="E210" s="27"/>
    </row>
    <row r="211" spans="4:5" x14ac:dyDescent="0.2">
      <c r="D211" s="27"/>
      <c r="E211" s="27"/>
    </row>
    <row r="212" spans="4:5" x14ac:dyDescent="0.2">
      <c r="D212" s="27"/>
      <c r="E212" s="27"/>
    </row>
    <row r="213" spans="4:5" x14ac:dyDescent="0.2">
      <c r="D213" s="27"/>
      <c r="E213" s="27"/>
    </row>
    <row r="214" spans="4:5" x14ac:dyDescent="0.2">
      <c r="D214" s="27"/>
      <c r="E214" s="27"/>
    </row>
    <row r="215" spans="4:5" x14ac:dyDescent="0.2">
      <c r="D215" s="27"/>
      <c r="E215" s="27"/>
    </row>
    <row r="216" spans="4:5" x14ac:dyDescent="0.2">
      <c r="D216" s="27"/>
      <c r="E216" s="27"/>
    </row>
    <row r="217" spans="4:5" x14ac:dyDescent="0.2">
      <c r="D217" s="27"/>
      <c r="E217" s="27"/>
    </row>
    <row r="218" spans="4:5" x14ac:dyDescent="0.2">
      <c r="D218" s="27"/>
      <c r="E218" s="27"/>
    </row>
    <row r="219" spans="4:5" x14ac:dyDescent="0.2">
      <c r="D219" s="27"/>
      <c r="E219" s="27"/>
    </row>
    <row r="220" spans="4:5" x14ac:dyDescent="0.2">
      <c r="D220" s="27"/>
      <c r="E220" s="27"/>
    </row>
    <row r="221" spans="4:5" x14ac:dyDescent="0.2">
      <c r="D221" s="27"/>
      <c r="E221" s="27"/>
    </row>
    <row r="222" spans="4:5" x14ac:dyDescent="0.2">
      <c r="D222" s="27"/>
      <c r="E222" s="27"/>
    </row>
    <row r="223" spans="4:5" x14ac:dyDescent="0.2">
      <c r="D223" s="27"/>
      <c r="E223" s="27"/>
    </row>
    <row r="224" spans="4:5" x14ac:dyDescent="0.2">
      <c r="D224" s="27"/>
      <c r="E224" s="27"/>
    </row>
    <row r="225" spans="4:5" x14ac:dyDescent="0.2">
      <c r="D225" s="27"/>
      <c r="E225" s="27"/>
    </row>
    <row r="226" spans="4:5" x14ac:dyDescent="0.2">
      <c r="D226" s="27"/>
      <c r="E226" s="27"/>
    </row>
    <row r="227" spans="4:5" x14ac:dyDescent="0.2">
      <c r="D227" s="27"/>
      <c r="E227" s="27"/>
    </row>
    <row r="228" spans="4:5" x14ac:dyDescent="0.2">
      <c r="D228" s="27"/>
      <c r="E228" s="27"/>
    </row>
    <row r="229" spans="4:5" x14ac:dyDescent="0.2">
      <c r="D229" s="27"/>
      <c r="E229" s="27"/>
    </row>
    <row r="230" spans="4:5" x14ac:dyDescent="0.2">
      <c r="D230" s="27"/>
      <c r="E230" s="27"/>
    </row>
    <row r="231" spans="4:5" x14ac:dyDescent="0.2">
      <c r="D231" s="27"/>
      <c r="E231" s="27"/>
    </row>
    <row r="232" spans="4:5" x14ac:dyDescent="0.2">
      <c r="D232" s="27"/>
      <c r="E232" s="27"/>
    </row>
    <row r="233" spans="4:5" x14ac:dyDescent="0.2">
      <c r="D233" s="27"/>
      <c r="E233" s="27"/>
    </row>
    <row r="234" spans="4:5" x14ac:dyDescent="0.2">
      <c r="D234" s="27"/>
      <c r="E234" s="27"/>
    </row>
    <row r="235" spans="4:5" x14ac:dyDescent="0.2">
      <c r="D235" s="27"/>
      <c r="E235" s="27"/>
    </row>
    <row r="236" spans="4:5" x14ac:dyDescent="0.2">
      <c r="D236" s="27"/>
      <c r="E236" s="27"/>
    </row>
    <row r="237" spans="4:5" x14ac:dyDescent="0.2">
      <c r="D237" s="27"/>
      <c r="E237" s="27"/>
    </row>
    <row r="238" spans="4:5" x14ac:dyDescent="0.2">
      <c r="D238" s="27"/>
      <c r="E238" s="27"/>
    </row>
    <row r="239" spans="4:5" x14ac:dyDescent="0.2">
      <c r="D239" s="27"/>
      <c r="E239" s="27"/>
    </row>
    <row r="240" spans="4:5" x14ac:dyDescent="0.2">
      <c r="D240" s="27"/>
      <c r="E240" s="27"/>
    </row>
    <row r="241" spans="4:5" x14ac:dyDescent="0.2">
      <c r="D241" s="27"/>
      <c r="E241" s="27"/>
    </row>
    <row r="242" spans="4:5" x14ac:dyDescent="0.2">
      <c r="D242" s="27"/>
      <c r="E242" s="27"/>
    </row>
    <row r="243" spans="4:5" x14ac:dyDescent="0.2">
      <c r="D243" s="27"/>
      <c r="E243" s="27"/>
    </row>
    <row r="244" spans="4:5" x14ac:dyDescent="0.2">
      <c r="D244" s="27"/>
      <c r="E244" s="27"/>
    </row>
    <row r="245" spans="4:5" x14ac:dyDescent="0.2">
      <c r="D245" s="27"/>
      <c r="E245" s="27"/>
    </row>
    <row r="246" spans="4:5" x14ac:dyDescent="0.2">
      <c r="D246" s="27"/>
      <c r="E246" s="27"/>
    </row>
    <row r="247" spans="4:5" x14ac:dyDescent="0.2">
      <c r="D247" s="27"/>
      <c r="E247" s="27"/>
    </row>
    <row r="248" spans="4:5" x14ac:dyDescent="0.2">
      <c r="D248" s="27"/>
      <c r="E248" s="27"/>
    </row>
    <row r="249" spans="4:5" x14ac:dyDescent="0.2">
      <c r="D249" s="27"/>
      <c r="E249" s="27"/>
    </row>
    <row r="250" spans="4:5" x14ac:dyDescent="0.2">
      <c r="D250" s="27"/>
      <c r="E250" s="27"/>
    </row>
    <row r="251" spans="4:5" x14ac:dyDescent="0.2">
      <c r="D251" s="27"/>
      <c r="E251" s="27"/>
    </row>
    <row r="252" spans="4:5" x14ac:dyDescent="0.2">
      <c r="D252" s="27"/>
      <c r="E252" s="27"/>
    </row>
    <row r="253" spans="4:5" x14ac:dyDescent="0.2">
      <c r="D253" s="27"/>
      <c r="E253" s="27"/>
    </row>
    <row r="254" spans="4:5" x14ac:dyDescent="0.2">
      <c r="D254" s="27"/>
      <c r="E254" s="27"/>
    </row>
    <row r="255" spans="4:5" x14ac:dyDescent="0.2">
      <c r="D255" s="27"/>
      <c r="E255" s="27"/>
    </row>
    <row r="256" spans="4:5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51</v>
      </c>
    </row>
    <row r="3" spans="4:17" x14ac:dyDescent="0.2">
      <c r="D3" s="3" t="s">
        <v>52</v>
      </c>
      <c r="E3" s="58">
        <v>7</v>
      </c>
      <c r="F3" s="59"/>
      <c r="G3" s="60"/>
    </row>
    <row r="4" spans="4:17" x14ac:dyDescent="0.2">
      <c r="D4" s="3" t="s">
        <v>41</v>
      </c>
      <c r="E4" s="58" t="s">
        <v>56</v>
      </c>
      <c r="F4" s="59"/>
      <c r="G4" s="60"/>
    </row>
    <row r="5" spans="4:17" x14ac:dyDescent="0.2">
      <c r="D5" s="3" t="s">
        <v>46</v>
      </c>
      <c r="E5" s="58" t="s">
        <v>60</v>
      </c>
      <c r="F5" s="59"/>
      <c r="G5" s="60"/>
    </row>
    <row r="8" spans="4:17" x14ac:dyDescent="0.2">
      <c r="D8" s="54" t="s">
        <v>53</v>
      </c>
      <c r="E8" s="53" t="s">
        <v>54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49</v>
      </c>
    </row>
    <row r="11" spans="4:17" x14ac:dyDescent="0.2">
      <c r="D11" s="18">
        <v>42336.291666666664</v>
      </c>
      <c r="E11" s="18">
        <v>42336.302083333336</v>
      </c>
      <c r="F11" s="19">
        <v>6</v>
      </c>
      <c r="G11" s="19">
        <v>0</v>
      </c>
      <c r="H11" s="19">
        <v>0</v>
      </c>
      <c r="I11" s="19">
        <v>6</v>
      </c>
      <c r="J11" s="19">
        <v>0</v>
      </c>
      <c r="K11" s="19">
        <v>1</v>
      </c>
      <c r="L11" s="19">
        <v>0</v>
      </c>
      <c r="M11" s="46">
        <f t="shared" ref="M11:M58" si="0">(G11*1)+(H11*1)+(I11*1)</f>
        <v>6</v>
      </c>
      <c r="N11" s="46">
        <f t="shared" ref="N11:N58" si="1">(F11*1)+(G11*1.5)+(H11*2.3)+(I11*2)+(J11*0.4)+(K11*0.2)+(L11*1)</f>
        <v>18.2</v>
      </c>
      <c r="O11" s="46">
        <f t="shared" ref="O11:O58" si="2">F11+G11+H11+I11+J11+K11+L11</f>
        <v>13</v>
      </c>
      <c r="P11" s="49">
        <f t="shared" ref="P11:P58" si="3">IF(O11=0," ",M11/O11)</f>
        <v>0.46153846153846156</v>
      </c>
      <c r="Q11" s="46">
        <v>50</v>
      </c>
    </row>
    <row r="12" spans="4:17" x14ac:dyDescent="0.2">
      <c r="D12" s="20">
        <v>42336.302083333336</v>
      </c>
      <c r="E12" s="20">
        <v>42336.3125</v>
      </c>
      <c r="F12" s="21">
        <v>5</v>
      </c>
      <c r="G12" s="21">
        <v>0</v>
      </c>
      <c r="H12" s="21">
        <v>0</v>
      </c>
      <c r="I12" s="21">
        <v>9</v>
      </c>
      <c r="J12" s="21">
        <v>0</v>
      </c>
      <c r="K12" s="21">
        <v>0</v>
      </c>
      <c r="L12" s="21">
        <v>0</v>
      </c>
      <c r="M12" s="47">
        <f t="shared" si="0"/>
        <v>9</v>
      </c>
      <c r="N12" s="47">
        <f t="shared" si="1"/>
        <v>23</v>
      </c>
      <c r="O12" s="47">
        <f t="shared" si="2"/>
        <v>14</v>
      </c>
      <c r="P12" s="50">
        <f t="shared" si="3"/>
        <v>0.6428571428571429</v>
      </c>
      <c r="Q12" s="47">
        <v>49</v>
      </c>
    </row>
    <row r="13" spans="4:17" x14ac:dyDescent="0.2">
      <c r="D13" s="20">
        <v>42336.3125</v>
      </c>
      <c r="E13" s="20">
        <v>42336.322916666664</v>
      </c>
      <c r="F13" s="21">
        <v>5</v>
      </c>
      <c r="G13" s="21">
        <v>0</v>
      </c>
      <c r="H13" s="21">
        <v>0</v>
      </c>
      <c r="I13" s="21">
        <v>8</v>
      </c>
      <c r="J13" s="21">
        <v>0</v>
      </c>
      <c r="K13" s="21">
        <v>0</v>
      </c>
      <c r="L13" s="21">
        <v>0</v>
      </c>
      <c r="M13" s="47">
        <f t="shared" si="0"/>
        <v>8</v>
      </c>
      <c r="N13" s="47">
        <f t="shared" si="1"/>
        <v>21</v>
      </c>
      <c r="O13" s="47">
        <f t="shared" si="2"/>
        <v>13</v>
      </c>
      <c r="P13" s="50">
        <f t="shared" si="3"/>
        <v>0.61538461538461542</v>
      </c>
      <c r="Q13" s="47">
        <v>55</v>
      </c>
    </row>
    <row r="14" spans="4:17" x14ac:dyDescent="0.2">
      <c r="D14" s="20">
        <v>42336.322916666664</v>
      </c>
      <c r="E14" s="20">
        <v>42336.333333333336</v>
      </c>
      <c r="F14" s="21">
        <v>1</v>
      </c>
      <c r="G14" s="21">
        <v>0</v>
      </c>
      <c r="H14" s="21">
        <v>0</v>
      </c>
      <c r="I14" s="21">
        <v>9</v>
      </c>
      <c r="J14" s="21">
        <v>0</v>
      </c>
      <c r="K14" s="21">
        <v>0</v>
      </c>
      <c r="L14" s="21">
        <v>0</v>
      </c>
      <c r="M14" s="47">
        <f t="shared" si="0"/>
        <v>9</v>
      </c>
      <c r="N14" s="47">
        <f t="shared" si="1"/>
        <v>19</v>
      </c>
      <c r="O14" s="47">
        <f t="shared" si="2"/>
        <v>10</v>
      </c>
      <c r="P14" s="50">
        <f t="shared" si="3"/>
        <v>0.9</v>
      </c>
      <c r="Q14" s="47">
        <v>64</v>
      </c>
    </row>
    <row r="15" spans="4:17" x14ac:dyDescent="0.2">
      <c r="D15" s="20">
        <v>42336.333333333336</v>
      </c>
      <c r="E15" s="20">
        <v>42336.34375</v>
      </c>
      <c r="F15" s="21">
        <v>3</v>
      </c>
      <c r="G15" s="21">
        <v>0</v>
      </c>
      <c r="H15" s="21">
        <v>0</v>
      </c>
      <c r="I15" s="21">
        <v>8</v>
      </c>
      <c r="J15" s="21">
        <v>1</v>
      </c>
      <c r="K15" s="21">
        <v>0</v>
      </c>
      <c r="L15" s="21">
        <v>0</v>
      </c>
      <c r="M15" s="47">
        <f t="shared" si="0"/>
        <v>8</v>
      </c>
      <c r="N15" s="47">
        <f t="shared" si="1"/>
        <v>19.399999999999999</v>
      </c>
      <c r="O15" s="47">
        <f t="shared" si="2"/>
        <v>12</v>
      </c>
      <c r="P15" s="50">
        <f t="shared" si="3"/>
        <v>0.66666666666666663</v>
      </c>
      <c r="Q15" s="47">
        <v>72</v>
      </c>
    </row>
    <row r="16" spans="4:17" x14ac:dyDescent="0.2">
      <c r="D16" s="20">
        <v>42336.34375</v>
      </c>
      <c r="E16" s="20">
        <v>42336.354166666664</v>
      </c>
      <c r="F16" s="21">
        <v>9</v>
      </c>
      <c r="G16" s="21">
        <v>0</v>
      </c>
      <c r="H16" s="21">
        <v>0</v>
      </c>
      <c r="I16" s="21">
        <v>8</v>
      </c>
      <c r="J16" s="21">
        <v>1</v>
      </c>
      <c r="K16" s="21">
        <v>2</v>
      </c>
      <c r="L16" s="21">
        <v>0</v>
      </c>
      <c r="M16" s="47">
        <f t="shared" si="0"/>
        <v>8</v>
      </c>
      <c r="N16" s="47">
        <f t="shared" si="1"/>
        <v>25.799999999999997</v>
      </c>
      <c r="O16" s="47">
        <f t="shared" si="2"/>
        <v>20</v>
      </c>
      <c r="P16" s="50">
        <f t="shared" si="3"/>
        <v>0.4</v>
      </c>
      <c r="Q16" s="47">
        <v>82</v>
      </c>
    </row>
    <row r="17" spans="4:17" x14ac:dyDescent="0.2">
      <c r="D17" s="20">
        <v>42336.354166666664</v>
      </c>
      <c r="E17" s="20">
        <v>42336.364583333336</v>
      </c>
      <c r="F17" s="21">
        <v>13</v>
      </c>
      <c r="G17" s="21">
        <v>0</v>
      </c>
      <c r="H17" s="21">
        <v>0</v>
      </c>
      <c r="I17" s="21">
        <v>9</v>
      </c>
      <c r="J17" s="21">
        <v>0</v>
      </c>
      <c r="K17" s="21">
        <v>0</v>
      </c>
      <c r="L17" s="21">
        <v>0</v>
      </c>
      <c r="M17" s="47">
        <f t="shared" si="0"/>
        <v>9</v>
      </c>
      <c r="N17" s="47">
        <f t="shared" si="1"/>
        <v>31</v>
      </c>
      <c r="O17" s="47">
        <f t="shared" si="2"/>
        <v>22</v>
      </c>
      <c r="P17" s="50">
        <f t="shared" si="3"/>
        <v>0.40909090909090912</v>
      </c>
      <c r="Q17" s="47">
        <v>86</v>
      </c>
    </row>
    <row r="18" spans="4:17" x14ac:dyDescent="0.2">
      <c r="D18" s="20">
        <v>42336.364583333336</v>
      </c>
      <c r="E18" s="20">
        <v>42336.375</v>
      </c>
      <c r="F18" s="21">
        <v>7</v>
      </c>
      <c r="G18" s="21">
        <v>0</v>
      </c>
      <c r="H18" s="21">
        <v>0</v>
      </c>
      <c r="I18" s="21">
        <v>11</v>
      </c>
      <c r="J18" s="21">
        <v>0</v>
      </c>
      <c r="K18" s="21">
        <v>0</v>
      </c>
      <c r="L18" s="21">
        <v>0</v>
      </c>
      <c r="M18" s="47">
        <f t="shared" si="0"/>
        <v>11</v>
      </c>
      <c r="N18" s="47">
        <f t="shared" si="1"/>
        <v>29</v>
      </c>
      <c r="O18" s="47">
        <f t="shared" si="2"/>
        <v>18</v>
      </c>
      <c r="P18" s="50">
        <f t="shared" si="3"/>
        <v>0.61111111111111116</v>
      </c>
      <c r="Q18" s="47">
        <v>84</v>
      </c>
    </row>
    <row r="19" spans="4:17" x14ac:dyDescent="0.2">
      <c r="D19" s="20">
        <v>42336.375</v>
      </c>
      <c r="E19" s="20">
        <v>42336.385416666664</v>
      </c>
      <c r="F19" s="21">
        <v>12</v>
      </c>
      <c r="G19" s="21">
        <v>0</v>
      </c>
      <c r="H19" s="21">
        <v>0</v>
      </c>
      <c r="I19" s="21">
        <v>10</v>
      </c>
      <c r="J19" s="21">
        <v>0</v>
      </c>
      <c r="K19" s="21">
        <v>0</v>
      </c>
      <c r="L19" s="21">
        <v>0</v>
      </c>
      <c r="M19" s="47">
        <f t="shared" si="0"/>
        <v>10</v>
      </c>
      <c r="N19" s="47">
        <f t="shared" si="1"/>
        <v>32</v>
      </c>
      <c r="O19" s="47">
        <f t="shared" si="2"/>
        <v>22</v>
      </c>
      <c r="P19" s="50">
        <f t="shared" si="3"/>
        <v>0.45454545454545453</v>
      </c>
      <c r="Q19" s="47">
        <v>85</v>
      </c>
    </row>
    <row r="20" spans="4:17" x14ac:dyDescent="0.2">
      <c r="D20" s="20">
        <v>42336.385416666664</v>
      </c>
      <c r="E20" s="20">
        <v>42336.395833333336</v>
      </c>
      <c r="F20" s="21">
        <v>12</v>
      </c>
      <c r="G20" s="21">
        <v>0</v>
      </c>
      <c r="H20" s="21">
        <v>0</v>
      </c>
      <c r="I20" s="21">
        <v>11</v>
      </c>
      <c r="J20" s="21">
        <v>0</v>
      </c>
      <c r="K20" s="21">
        <v>1</v>
      </c>
      <c r="L20" s="21">
        <v>0</v>
      </c>
      <c r="M20" s="47">
        <f t="shared" si="0"/>
        <v>11</v>
      </c>
      <c r="N20" s="47">
        <f t="shared" si="1"/>
        <v>34.200000000000003</v>
      </c>
      <c r="O20" s="47">
        <f t="shared" si="2"/>
        <v>24</v>
      </c>
      <c r="P20" s="50">
        <f t="shared" si="3"/>
        <v>0.45833333333333331</v>
      </c>
      <c r="Q20" s="47">
        <v>78</v>
      </c>
    </row>
    <row r="21" spans="4:17" x14ac:dyDescent="0.2">
      <c r="D21" s="20">
        <v>42336.395833333336</v>
      </c>
      <c r="E21" s="20">
        <v>42336.40625</v>
      </c>
      <c r="F21" s="21">
        <v>8</v>
      </c>
      <c r="G21" s="21">
        <v>0</v>
      </c>
      <c r="H21" s="21">
        <v>0</v>
      </c>
      <c r="I21" s="21">
        <v>9</v>
      </c>
      <c r="J21" s="21">
        <v>1</v>
      </c>
      <c r="K21" s="21">
        <v>1</v>
      </c>
      <c r="L21" s="21">
        <v>1</v>
      </c>
      <c r="M21" s="47">
        <f t="shared" si="0"/>
        <v>9</v>
      </c>
      <c r="N21" s="47">
        <f t="shared" si="1"/>
        <v>27.599999999999998</v>
      </c>
      <c r="O21" s="47">
        <f t="shared" si="2"/>
        <v>20</v>
      </c>
      <c r="P21" s="50">
        <f t="shared" si="3"/>
        <v>0.45</v>
      </c>
      <c r="Q21" s="47">
        <v>85</v>
      </c>
    </row>
    <row r="22" spans="4:17" x14ac:dyDescent="0.2">
      <c r="D22" s="20">
        <v>42336.40625</v>
      </c>
      <c r="E22" s="20">
        <v>42336.416666666664</v>
      </c>
      <c r="F22" s="21">
        <v>9</v>
      </c>
      <c r="G22" s="21">
        <v>0</v>
      </c>
      <c r="H22" s="21">
        <v>0</v>
      </c>
      <c r="I22" s="21">
        <v>9</v>
      </c>
      <c r="J22" s="21">
        <v>0</v>
      </c>
      <c r="K22" s="21">
        <v>1</v>
      </c>
      <c r="L22" s="21">
        <v>0</v>
      </c>
      <c r="M22" s="47">
        <f t="shared" si="0"/>
        <v>9</v>
      </c>
      <c r="N22" s="47">
        <f t="shared" si="1"/>
        <v>27.2</v>
      </c>
      <c r="O22" s="47">
        <f t="shared" si="2"/>
        <v>19</v>
      </c>
      <c r="P22" s="50">
        <f t="shared" si="3"/>
        <v>0.47368421052631576</v>
      </c>
      <c r="Q22" s="47">
        <v>92</v>
      </c>
    </row>
    <row r="23" spans="4:17" x14ac:dyDescent="0.2">
      <c r="D23" s="20">
        <v>42336.416666666664</v>
      </c>
      <c r="E23" s="20">
        <v>42336.427083333336</v>
      </c>
      <c r="F23" s="21">
        <v>8</v>
      </c>
      <c r="G23" s="21">
        <v>0</v>
      </c>
      <c r="H23" s="21">
        <v>0</v>
      </c>
      <c r="I23" s="21">
        <v>7</v>
      </c>
      <c r="J23" s="21">
        <v>0</v>
      </c>
      <c r="K23" s="21">
        <v>0</v>
      </c>
      <c r="L23" s="21">
        <v>0</v>
      </c>
      <c r="M23" s="47">
        <f t="shared" si="0"/>
        <v>7</v>
      </c>
      <c r="N23" s="47">
        <f t="shared" si="1"/>
        <v>22</v>
      </c>
      <c r="O23" s="47">
        <f t="shared" si="2"/>
        <v>15</v>
      </c>
      <c r="P23" s="50">
        <f t="shared" si="3"/>
        <v>0.46666666666666667</v>
      </c>
      <c r="Q23" s="47">
        <v>98</v>
      </c>
    </row>
    <row r="24" spans="4:17" x14ac:dyDescent="0.2">
      <c r="D24" s="20">
        <v>42336.427083333336</v>
      </c>
      <c r="E24" s="20">
        <v>42336.4375</v>
      </c>
      <c r="F24" s="21">
        <v>14</v>
      </c>
      <c r="G24" s="21">
        <v>0</v>
      </c>
      <c r="H24" s="21">
        <v>0</v>
      </c>
      <c r="I24" s="21">
        <v>13</v>
      </c>
      <c r="J24" s="21">
        <v>2</v>
      </c>
      <c r="K24" s="21">
        <v>2</v>
      </c>
      <c r="L24" s="21">
        <v>0</v>
      </c>
      <c r="M24" s="47">
        <f t="shared" si="0"/>
        <v>13</v>
      </c>
      <c r="N24" s="47">
        <f t="shared" si="1"/>
        <v>41.199999999999996</v>
      </c>
      <c r="O24" s="47">
        <f t="shared" si="2"/>
        <v>31</v>
      </c>
      <c r="P24" s="50">
        <f t="shared" si="3"/>
        <v>0.41935483870967744</v>
      </c>
      <c r="Q24" s="47">
        <v>106</v>
      </c>
    </row>
    <row r="25" spans="4:17" x14ac:dyDescent="0.2">
      <c r="D25" s="20">
        <v>42336.4375</v>
      </c>
      <c r="E25" s="20">
        <v>42336.447916666664</v>
      </c>
      <c r="F25" s="21">
        <v>13</v>
      </c>
      <c r="G25" s="21">
        <v>0</v>
      </c>
      <c r="H25" s="21">
        <v>1</v>
      </c>
      <c r="I25" s="21">
        <v>13</v>
      </c>
      <c r="J25" s="21">
        <v>0</v>
      </c>
      <c r="K25" s="21">
        <v>0</v>
      </c>
      <c r="L25" s="21">
        <v>0</v>
      </c>
      <c r="M25" s="47">
        <f t="shared" si="0"/>
        <v>14</v>
      </c>
      <c r="N25" s="47">
        <f t="shared" si="1"/>
        <v>41.3</v>
      </c>
      <c r="O25" s="47">
        <f t="shared" si="2"/>
        <v>27</v>
      </c>
      <c r="P25" s="50">
        <f t="shared" si="3"/>
        <v>0.51851851851851849</v>
      </c>
      <c r="Q25" s="47">
        <v>107</v>
      </c>
    </row>
    <row r="26" spans="4:17" x14ac:dyDescent="0.2">
      <c r="D26" s="20">
        <v>42336.447916666664</v>
      </c>
      <c r="E26" s="20">
        <v>42336.458333333336</v>
      </c>
      <c r="F26" s="21">
        <v>14</v>
      </c>
      <c r="G26" s="21">
        <v>0</v>
      </c>
      <c r="H26" s="21">
        <v>0</v>
      </c>
      <c r="I26" s="21">
        <v>11</v>
      </c>
      <c r="J26" s="21">
        <v>0</v>
      </c>
      <c r="K26" s="21">
        <v>0</v>
      </c>
      <c r="L26" s="21">
        <v>0</v>
      </c>
      <c r="M26" s="47">
        <f t="shared" si="0"/>
        <v>11</v>
      </c>
      <c r="N26" s="47">
        <f t="shared" si="1"/>
        <v>36</v>
      </c>
      <c r="O26" s="47">
        <f t="shared" si="2"/>
        <v>25</v>
      </c>
      <c r="P26" s="50">
        <f t="shared" si="3"/>
        <v>0.44</v>
      </c>
      <c r="Q26" s="47">
        <v>109</v>
      </c>
    </row>
    <row r="27" spans="4:17" x14ac:dyDescent="0.2">
      <c r="D27" s="20">
        <v>42336.458333333336</v>
      </c>
      <c r="E27" s="20">
        <v>42336.46875</v>
      </c>
      <c r="F27" s="21">
        <v>7</v>
      </c>
      <c r="G27" s="21">
        <v>0</v>
      </c>
      <c r="H27" s="21">
        <v>0</v>
      </c>
      <c r="I27" s="21">
        <v>15</v>
      </c>
      <c r="J27" s="21">
        <v>0</v>
      </c>
      <c r="K27" s="21">
        <v>1</v>
      </c>
      <c r="L27" s="21">
        <v>0</v>
      </c>
      <c r="M27" s="47">
        <f t="shared" si="0"/>
        <v>15</v>
      </c>
      <c r="N27" s="47">
        <f t="shared" si="1"/>
        <v>37.200000000000003</v>
      </c>
      <c r="O27" s="47">
        <f t="shared" si="2"/>
        <v>23</v>
      </c>
      <c r="P27" s="50">
        <f t="shared" si="3"/>
        <v>0.65217391304347827</v>
      </c>
      <c r="Q27" s="47">
        <v>105</v>
      </c>
    </row>
    <row r="28" spans="4:17" x14ac:dyDescent="0.2">
      <c r="D28" s="20">
        <v>42336.46875</v>
      </c>
      <c r="E28" s="20">
        <v>42336.479166666664</v>
      </c>
      <c r="F28" s="21">
        <v>16</v>
      </c>
      <c r="G28" s="21">
        <v>0</v>
      </c>
      <c r="H28" s="21">
        <v>0</v>
      </c>
      <c r="I28" s="21">
        <v>13</v>
      </c>
      <c r="J28" s="21">
        <v>1</v>
      </c>
      <c r="K28" s="21">
        <v>2</v>
      </c>
      <c r="L28" s="21">
        <v>0</v>
      </c>
      <c r="M28" s="47">
        <f t="shared" si="0"/>
        <v>13</v>
      </c>
      <c r="N28" s="47">
        <f t="shared" si="1"/>
        <v>42.8</v>
      </c>
      <c r="O28" s="47">
        <f t="shared" si="2"/>
        <v>32</v>
      </c>
      <c r="P28" s="50">
        <f t="shared" si="3"/>
        <v>0.40625</v>
      </c>
      <c r="Q28" s="47">
        <v>110</v>
      </c>
    </row>
    <row r="29" spans="4:17" x14ac:dyDescent="0.2">
      <c r="D29" s="20">
        <v>42336.479166666664</v>
      </c>
      <c r="E29" s="20">
        <v>42336.489583333336</v>
      </c>
      <c r="F29" s="21">
        <v>14</v>
      </c>
      <c r="G29" s="21">
        <v>0</v>
      </c>
      <c r="H29" s="21">
        <v>0</v>
      </c>
      <c r="I29" s="21">
        <v>14</v>
      </c>
      <c r="J29" s="21">
        <v>1</v>
      </c>
      <c r="K29" s="21">
        <v>0</v>
      </c>
      <c r="L29" s="21">
        <v>0</v>
      </c>
      <c r="M29" s="47">
        <f t="shared" si="0"/>
        <v>14</v>
      </c>
      <c r="N29" s="47">
        <f t="shared" si="1"/>
        <v>42.4</v>
      </c>
      <c r="O29" s="47">
        <f t="shared" si="2"/>
        <v>29</v>
      </c>
      <c r="P29" s="50">
        <f t="shared" si="3"/>
        <v>0.48275862068965519</v>
      </c>
      <c r="Q29" s="47">
        <v>102</v>
      </c>
    </row>
    <row r="30" spans="4:17" x14ac:dyDescent="0.2">
      <c r="D30" s="20">
        <v>42336.489583333336</v>
      </c>
      <c r="E30" s="20">
        <v>42336.5</v>
      </c>
      <c r="F30" s="21">
        <v>8</v>
      </c>
      <c r="G30" s="21">
        <v>0</v>
      </c>
      <c r="H30" s="21">
        <v>0</v>
      </c>
      <c r="I30" s="21">
        <v>11</v>
      </c>
      <c r="J30" s="21">
        <v>0</v>
      </c>
      <c r="K30" s="21">
        <v>2</v>
      </c>
      <c r="L30" s="21">
        <v>0</v>
      </c>
      <c r="M30" s="47">
        <f t="shared" si="0"/>
        <v>11</v>
      </c>
      <c r="N30" s="47">
        <f t="shared" si="1"/>
        <v>30.4</v>
      </c>
      <c r="O30" s="47">
        <f t="shared" si="2"/>
        <v>21</v>
      </c>
      <c r="P30" s="50">
        <f t="shared" si="3"/>
        <v>0.52380952380952384</v>
      </c>
      <c r="Q30" s="47">
        <v>93</v>
      </c>
    </row>
    <row r="31" spans="4:17" x14ac:dyDescent="0.2">
      <c r="D31" s="20">
        <v>42336.5</v>
      </c>
      <c r="E31" s="20">
        <v>42336.510416666664</v>
      </c>
      <c r="F31" s="21">
        <v>17</v>
      </c>
      <c r="G31" s="21">
        <v>0</v>
      </c>
      <c r="H31" s="21">
        <v>0</v>
      </c>
      <c r="I31" s="21">
        <v>10</v>
      </c>
      <c r="J31" s="21">
        <v>1</v>
      </c>
      <c r="K31" s="21">
        <v>0</v>
      </c>
      <c r="L31" s="21">
        <v>0</v>
      </c>
      <c r="M31" s="47">
        <f t="shared" si="0"/>
        <v>10</v>
      </c>
      <c r="N31" s="47">
        <f t="shared" si="1"/>
        <v>37.4</v>
      </c>
      <c r="O31" s="47">
        <f t="shared" si="2"/>
        <v>28</v>
      </c>
      <c r="P31" s="50">
        <f t="shared" si="3"/>
        <v>0.35714285714285715</v>
      </c>
      <c r="Q31" s="47">
        <v>94</v>
      </c>
    </row>
    <row r="32" spans="4:17" x14ac:dyDescent="0.2">
      <c r="D32" s="20">
        <v>42336.510416666664</v>
      </c>
      <c r="E32" s="20">
        <v>42336.520833333336</v>
      </c>
      <c r="F32" s="21">
        <v>11</v>
      </c>
      <c r="G32" s="21">
        <v>1</v>
      </c>
      <c r="H32" s="21">
        <v>0</v>
      </c>
      <c r="I32" s="21">
        <v>9</v>
      </c>
      <c r="J32" s="21">
        <v>2</v>
      </c>
      <c r="K32" s="21">
        <v>0</v>
      </c>
      <c r="L32" s="21">
        <v>1</v>
      </c>
      <c r="M32" s="47">
        <f t="shared" si="0"/>
        <v>10</v>
      </c>
      <c r="N32" s="47">
        <f t="shared" si="1"/>
        <v>32.299999999999997</v>
      </c>
      <c r="O32" s="47">
        <f t="shared" si="2"/>
        <v>24</v>
      </c>
      <c r="P32" s="50">
        <f t="shared" si="3"/>
        <v>0.41666666666666669</v>
      </c>
      <c r="Q32" s="47">
        <v>89</v>
      </c>
    </row>
    <row r="33" spans="4:17" x14ac:dyDescent="0.2">
      <c r="D33" s="20">
        <v>42336.520833333336</v>
      </c>
      <c r="E33" s="20">
        <v>42336.53125</v>
      </c>
      <c r="F33" s="21">
        <v>7</v>
      </c>
      <c r="G33" s="21">
        <v>0</v>
      </c>
      <c r="H33" s="21">
        <v>0</v>
      </c>
      <c r="I33" s="21">
        <v>10</v>
      </c>
      <c r="J33" s="21">
        <v>2</v>
      </c>
      <c r="K33" s="21">
        <v>1</v>
      </c>
      <c r="L33" s="21">
        <v>0</v>
      </c>
      <c r="M33" s="47">
        <f t="shared" si="0"/>
        <v>10</v>
      </c>
      <c r="N33" s="47">
        <f t="shared" si="1"/>
        <v>28</v>
      </c>
      <c r="O33" s="47">
        <f t="shared" si="2"/>
        <v>20</v>
      </c>
      <c r="P33" s="50">
        <f t="shared" si="3"/>
        <v>0.5</v>
      </c>
      <c r="Q33" s="47">
        <v>94</v>
      </c>
    </row>
    <row r="34" spans="4:17" x14ac:dyDescent="0.2">
      <c r="D34" s="20">
        <v>42336.53125</v>
      </c>
      <c r="E34" s="20">
        <v>42336.541666666664</v>
      </c>
      <c r="F34" s="21">
        <v>9</v>
      </c>
      <c r="G34" s="21">
        <v>0</v>
      </c>
      <c r="H34" s="21">
        <v>0</v>
      </c>
      <c r="I34" s="21">
        <v>12</v>
      </c>
      <c r="J34" s="21">
        <v>1</v>
      </c>
      <c r="K34" s="21">
        <v>0</v>
      </c>
      <c r="L34" s="21">
        <v>0</v>
      </c>
      <c r="M34" s="47">
        <f t="shared" si="0"/>
        <v>12</v>
      </c>
      <c r="N34" s="47">
        <f t="shared" si="1"/>
        <v>33.4</v>
      </c>
      <c r="O34" s="47">
        <f t="shared" si="2"/>
        <v>22</v>
      </c>
      <c r="P34" s="50">
        <f t="shared" si="3"/>
        <v>0.54545454545454541</v>
      </c>
      <c r="Q34" s="47">
        <v>100</v>
      </c>
    </row>
    <row r="35" spans="4:17" x14ac:dyDescent="0.2">
      <c r="D35" s="20">
        <v>42336.541666666664</v>
      </c>
      <c r="E35" s="20">
        <v>42336.552083333336</v>
      </c>
      <c r="F35" s="21">
        <v>11</v>
      </c>
      <c r="G35" s="21">
        <v>0</v>
      </c>
      <c r="H35" s="21">
        <v>0</v>
      </c>
      <c r="I35" s="21">
        <v>11</v>
      </c>
      <c r="J35" s="21">
        <v>1</v>
      </c>
      <c r="K35" s="21">
        <v>0</v>
      </c>
      <c r="L35" s="21">
        <v>0</v>
      </c>
      <c r="M35" s="47">
        <f t="shared" si="0"/>
        <v>11</v>
      </c>
      <c r="N35" s="47">
        <f t="shared" si="1"/>
        <v>33.4</v>
      </c>
      <c r="O35" s="47">
        <f t="shared" si="2"/>
        <v>23</v>
      </c>
      <c r="P35" s="50">
        <f t="shared" si="3"/>
        <v>0.47826086956521741</v>
      </c>
      <c r="Q35" s="47">
        <v>101</v>
      </c>
    </row>
    <row r="36" spans="4:17" x14ac:dyDescent="0.2">
      <c r="D36" s="20">
        <v>42336.552083333336</v>
      </c>
      <c r="E36" s="20">
        <v>42336.5625</v>
      </c>
      <c r="F36" s="21">
        <v>17</v>
      </c>
      <c r="G36" s="21">
        <v>0</v>
      </c>
      <c r="H36" s="21">
        <v>0</v>
      </c>
      <c r="I36" s="21">
        <v>11</v>
      </c>
      <c r="J36" s="21">
        <v>0</v>
      </c>
      <c r="K36" s="21">
        <v>1</v>
      </c>
      <c r="L36" s="21">
        <v>0</v>
      </c>
      <c r="M36" s="47">
        <f t="shared" si="0"/>
        <v>11</v>
      </c>
      <c r="N36" s="47">
        <f t="shared" si="1"/>
        <v>39.200000000000003</v>
      </c>
      <c r="O36" s="47">
        <f t="shared" si="2"/>
        <v>29</v>
      </c>
      <c r="P36" s="50">
        <f t="shared" si="3"/>
        <v>0.37931034482758619</v>
      </c>
      <c r="Q36" s="47">
        <v>97</v>
      </c>
    </row>
    <row r="37" spans="4:17" x14ac:dyDescent="0.2">
      <c r="D37" s="20">
        <v>42336.5625</v>
      </c>
      <c r="E37" s="20">
        <v>42336.572916666664</v>
      </c>
      <c r="F37" s="21">
        <v>13</v>
      </c>
      <c r="G37" s="21">
        <v>0</v>
      </c>
      <c r="H37" s="21">
        <v>0</v>
      </c>
      <c r="I37" s="21">
        <v>12</v>
      </c>
      <c r="J37" s="21">
        <v>0</v>
      </c>
      <c r="K37" s="21">
        <v>1</v>
      </c>
      <c r="L37" s="21">
        <v>0</v>
      </c>
      <c r="M37" s="47">
        <f t="shared" si="0"/>
        <v>12</v>
      </c>
      <c r="N37" s="47">
        <f t="shared" si="1"/>
        <v>37.200000000000003</v>
      </c>
      <c r="O37" s="47">
        <f t="shared" si="2"/>
        <v>26</v>
      </c>
      <c r="P37" s="50">
        <f t="shared" si="3"/>
        <v>0.46153846153846156</v>
      </c>
      <c r="Q37" s="47">
        <v>97</v>
      </c>
    </row>
    <row r="38" spans="4:17" x14ac:dyDescent="0.2">
      <c r="D38" s="20">
        <v>42336.572916666664</v>
      </c>
      <c r="E38" s="20">
        <v>42336.583333333336</v>
      </c>
      <c r="F38" s="21">
        <v>9</v>
      </c>
      <c r="G38" s="21">
        <v>0</v>
      </c>
      <c r="H38" s="21">
        <v>0</v>
      </c>
      <c r="I38" s="21">
        <v>12</v>
      </c>
      <c r="J38" s="21">
        <v>0</v>
      </c>
      <c r="K38" s="21">
        <v>2</v>
      </c>
      <c r="L38" s="21">
        <v>0</v>
      </c>
      <c r="M38" s="47">
        <f t="shared" si="0"/>
        <v>12</v>
      </c>
      <c r="N38" s="47">
        <f t="shared" si="1"/>
        <v>33.4</v>
      </c>
      <c r="O38" s="47">
        <f t="shared" si="2"/>
        <v>23</v>
      </c>
      <c r="P38" s="50">
        <f t="shared" si="3"/>
        <v>0.52173913043478259</v>
      </c>
      <c r="Q38" s="47">
        <v>94</v>
      </c>
    </row>
    <row r="39" spans="4:17" x14ac:dyDescent="0.2">
      <c r="D39" s="20">
        <v>42336.583333333336</v>
      </c>
      <c r="E39" s="20">
        <v>42336.59375</v>
      </c>
      <c r="F39" s="21">
        <v>6</v>
      </c>
      <c r="G39" s="21">
        <v>0</v>
      </c>
      <c r="H39" s="21">
        <v>0</v>
      </c>
      <c r="I39" s="21">
        <v>12</v>
      </c>
      <c r="J39" s="21">
        <v>1</v>
      </c>
      <c r="K39" s="21">
        <v>0</v>
      </c>
      <c r="L39" s="21">
        <v>0</v>
      </c>
      <c r="M39" s="47">
        <f t="shared" si="0"/>
        <v>12</v>
      </c>
      <c r="N39" s="47">
        <f t="shared" si="1"/>
        <v>30.4</v>
      </c>
      <c r="O39" s="47">
        <f t="shared" si="2"/>
        <v>19</v>
      </c>
      <c r="P39" s="50">
        <f t="shared" si="3"/>
        <v>0.63157894736842102</v>
      </c>
      <c r="Q39" s="47">
        <v>102</v>
      </c>
    </row>
    <row r="40" spans="4:17" x14ac:dyDescent="0.2">
      <c r="D40" s="20">
        <v>42336.59375</v>
      </c>
      <c r="E40" s="20">
        <v>42336.604166666664</v>
      </c>
      <c r="F40" s="21">
        <v>12</v>
      </c>
      <c r="G40" s="21">
        <v>0</v>
      </c>
      <c r="H40" s="21">
        <v>0</v>
      </c>
      <c r="I40" s="21">
        <v>12</v>
      </c>
      <c r="J40" s="21">
        <v>2</v>
      </c>
      <c r="K40" s="21">
        <v>3</v>
      </c>
      <c r="L40" s="21">
        <v>0</v>
      </c>
      <c r="M40" s="47">
        <f t="shared" si="0"/>
        <v>12</v>
      </c>
      <c r="N40" s="47">
        <f t="shared" si="1"/>
        <v>37.4</v>
      </c>
      <c r="O40" s="47">
        <f t="shared" si="2"/>
        <v>29</v>
      </c>
      <c r="P40" s="50">
        <f t="shared" si="3"/>
        <v>0.41379310344827586</v>
      </c>
      <c r="Q40" s="47">
        <v>103</v>
      </c>
    </row>
    <row r="41" spans="4:17" x14ac:dyDescent="0.2">
      <c r="D41" s="20">
        <v>42336.604166666664</v>
      </c>
      <c r="E41" s="20">
        <v>42336.614583333336</v>
      </c>
      <c r="F41" s="21">
        <v>11</v>
      </c>
      <c r="G41" s="21">
        <v>0</v>
      </c>
      <c r="H41" s="21">
        <v>0</v>
      </c>
      <c r="I41" s="21">
        <v>10</v>
      </c>
      <c r="J41" s="21">
        <v>0</v>
      </c>
      <c r="K41" s="21">
        <v>2</v>
      </c>
      <c r="L41" s="21">
        <v>0</v>
      </c>
      <c r="M41" s="47">
        <f t="shared" si="0"/>
        <v>10</v>
      </c>
      <c r="N41" s="47">
        <f t="shared" si="1"/>
        <v>31.4</v>
      </c>
      <c r="O41" s="47">
        <f t="shared" si="2"/>
        <v>23</v>
      </c>
      <c r="P41" s="50">
        <f t="shared" si="3"/>
        <v>0.43478260869565216</v>
      </c>
      <c r="Q41" s="47">
        <v>102</v>
      </c>
    </row>
    <row r="42" spans="4:17" x14ac:dyDescent="0.2">
      <c r="D42" s="20">
        <v>42336.614583333336</v>
      </c>
      <c r="E42" s="20">
        <v>42336.625</v>
      </c>
      <c r="F42" s="21">
        <v>13</v>
      </c>
      <c r="G42" s="21">
        <v>0</v>
      </c>
      <c r="H42" s="21">
        <v>0</v>
      </c>
      <c r="I42" s="21">
        <v>14</v>
      </c>
      <c r="J42" s="21">
        <v>2</v>
      </c>
      <c r="K42" s="21">
        <v>2</v>
      </c>
      <c r="L42" s="21">
        <v>0</v>
      </c>
      <c r="M42" s="47">
        <f t="shared" si="0"/>
        <v>14</v>
      </c>
      <c r="N42" s="47">
        <f t="shared" si="1"/>
        <v>42.199999999999996</v>
      </c>
      <c r="O42" s="47">
        <f t="shared" si="2"/>
        <v>31</v>
      </c>
      <c r="P42" s="50">
        <f t="shared" si="3"/>
        <v>0.45161290322580644</v>
      </c>
      <c r="Q42" s="47">
        <v>106</v>
      </c>
    </row>
    <row r="43" spans="4:17" x14ac:dyDescent="0.2">
      <c r="D43" s="20">
        <v>42336.625</v>
      </c>
      <c r="E43" s="20">
        <v>42336.635416666664</v>
      </c>
      <c r="F43" s="21">
        <v>8</v>
      </c>
      <c r="G43" s="21">
        <v>0</v>
      </c>
      <c r="H43" s="21">
        <v>0</v>
      </c>
      <c r="I43" s="21">
        <v>12</v>
      </c>
      <c r="J43" s="21">
        <v>0</v>
      </c>
      <c r="K43" s="21">
        <v>0</v>
      </c>
      <c r="L43" s="21">
        <v>0</v>
      </c>
      <c r="M43" s="47">
        <f t="shared" si="0"/>
        <v>12</v>
      </c>
      <c r="N43" s="47">
        <f t="shared" si="1"/>
        <v>32</v>
      </c>
      <c r="O43" s="47">
        <f t="shared" si="2"/>
        <v>20</v>
      </c>
      <c r="P43" s="50">
        <f t="shared" si="3"/>
        <v>0.6</v>
      </c>
      <c r="Q43" s="47">
        <v>103</v>
      </c>
    </row>
    <row r="44" spans="4:17" x14ac:dyDescent="0.2">
      <c r="D44" s="20">
        <v>42336.635416666664</v>
      </c>
      <c r="E44" s="20">
        <v>42336.645833333336</v>
      </c>
      <c r="F44" s="21">
        <v>14</v>
      </c>
      <c r="G44" s="21">
        <v>0</v>
      </c>
      <c r="H44" s="21">
        <v>0</v>
      </c>
      <c r="I44" s="21">
        <v>12</v>
      </c>
      <c r="J44" s="21">
        <v>0</v>
      </c>
      <c r="K44" s="21">
        <v>1</v>
      </c>
      <c r="L44" s="21">
        <v>1</v>
      </c>
      <c r="M44" s="47">
        <f t="shared" si="0"/>
        <v>12</v>
      </c>
      <c r="N44" s="47">
        <f t="shared" si="1"/>
        <v>39.200000000000003</v>
      </c>
      <c r="O44" s="47">
        <f t="shared" si="2"/>
        <v>28</v>
      </c>
      <c r="P44" s="50">
        <f t="shared" si="3"/>
        <v>0.42857142857142855</v>
      </c>
      <c r="Q44" s="47">
        <v>104</v>
      </c>
    </row>
    <row r="45" spans="4:17" x14ac:dyDescent="0.2">
      <c r="D45" s="20">
        <v>42336.645833333336</v>
      </c>
      <c r="E45" s="20">
        <v>42336.65625</v>
      </c>
      <c r="F45" s="21">
        <v>15</v>
      </c>
      <c r="G45" s="21">
        <v>0</v>
      </c>
      <c r="H45" s="21">
        <v>0</v>
      </c>
      <c r="I45" s="21">
        <v>10</v>
      </c>
      <c r="J45" s="21">
        <v>1</v>
      </c>
      <c r="K45" s="21">
        <v>1</v>
      </c>
      <c r="L45" s="21">
        <v>0</v>
      </c>
      <c r="M45" s="47">
        <f t="shared" si="0"/>
        <v>10</v>
      </c>
      <c r="N45" s="47">
        <f t="shared" si="1"/>
        <v>35.6</v>
      </c>
      <c r="O45" s="47">
        <f t="shared" si="2"/>
        <v>27</v>
      </c>
      <c r="P45" s="50">
        <f t="shared" si="3"/>
        <v>0.37037037037037035</v>
      </c>
      <c r="Q45" s="47">
        <v>95</v>
      </c>
    </row>
    <row r="46" spans="4:17" x14ac:dyDescent="0.2">
      <c r="D46" s="20">
        <v>42336.65625</v>
      </c>
      <c r="E46" s="20">
        <v>42336.666666666664</v>
      </c>
      <c r="F46" s="21">
        <v>16</v>
      </c>
      <c r="G46" s="21">
        <v>0</v>
      </c>
      <c r="H46" s="21">
        <v>0</v>
      </c>
      <c r="I46" s="21">
        <v>11</v>
      </c>
      <c r="J46" s="21">
        <v>0</v>
      </c>
      <c r="K46" s="21">
        <v>1</v>
      </c>
      <c r="L46" s="21">
        <v>0</v>
      </c>
      <c r="M46" s="47">
        <f t="shared" si="0"/>
        <v>11</v>
      </c>
      <c r="N46" s="47">
        <f t="shared" si="1"/>
        <v>38.200000000000003</v>
      </c>
      <c r="O46" s="47">
        <f t="shared" si="2"/>
        <v>28</v>
      </c>
      <c r="P46" s="50">
        <f t="shared" si="3"/>
        <v>0.39285714285714285</v>
      </c>
      <c r="Q46" s="47">
        <v>85</v>
      </c>
    </row>
    <row r="47" spans="4:17" x14ac:dyDescent="0.2">
      <c r="D47" s="20">
        <v>42336.666666666664</v>
      </c>
      <c r="E47" s="20">
        <v>42336.677083333336</v>
      </c>
      <c r="F47" s="21">
        <v>11</v>
      </c>
      <c r="G47" s="21">
        <v>0</v>
      </c>
      <c r="H47" s="21">
        <v>0</v>
      </c>
      <c r="I47" s="21">
        <v>9</v>
      </c>
      <c r="J47" s="21">
        <v>0</v>
      </c>
      <c r="K47" s="21">
        <v>1</v>
      </c>
      <c r="L47" s="21">
        <v>0</v>
      </c>
      <c r="M47" s="47">
        <f t="shared" si="0"/>
        <v>9</v>
      </c>
      <c r="N47" s="47">
        <f t="shared" si="1"/>
        <v>29.2</v>
      </c>
      <c r="O47" s="47">
        <f t="shared" si="2"/>
        <v>21</v>
      </c>
      <c r="P47" s="50">
        <f t="shared" si="3"/>
        <v>0.42857142857142855</v>
      </c>
      <c r="Q47" s="47">
        <v>76</v>
      </c>
    </row>
    <row r="48" spans="4:17" x14ac:dyDescent="0.2">
      <c r="D48" s="20">
        <v>42336.677083333336</v>
      </c>
      <c r="E48" s="20">
        <v>42336.6875</v>
      </c>
      <c r="F48" s="21">
        <v>12</v>
      </c>
      <c r="G48" s="21">
        <v>0</v>
      </c>
      <c r="H48" s="21">
        <v>0</v>
      </c>
      <c r="I48" s="21">
        <v>7</v>
      </c>
      <c r="J48" s="21">
        <v>0</v>
      </c>
      <c r="K48" s="21">
        <v>0</v>
      </c>
      <c r="L48" s="21">
        <v>0</v>
      </c>
      <c r="M48" s="47">
        <f t="shared" si="0"/>
        <v>7</v>
      </c>
      <c r="N48" s="47">
        <f t="shared" si="1"/>
        <v>26</v>
      </c>
      <c r="O48" s="47">
        <f t="shared" si="2"/>
        <v>19</v>
      </c>
      <c r="P48" s="50">
        <f t="shared" si="3"/>
        <v>0.36842105263157893</v>
      </c>
      <c r="Q48" s="47">
        <v>83</v>
      </c>
    </row>
    <row r="49" spans="3:17" x14ac:dyDescent="0.2">
      <c r="D49" s="20">
        <v>42336.6875</v>
      </c>
      <c r="E49" s="20">
        <v>42336.697916666664</v>
      </c>
      <c r="F49" s="21">
        <v>9</v>
      </c>
      <c r="G49" s="21">
        <v>0</v>
      </c>
      <c r="H49" s="21">
        <v>0</v>
      </c>
      <c r="I49" s="21">
        <v>8</v>
      </c>
      <c r="J49" s="21">
        <v>0</v>
      </c>
      <c r="K49" s="21">
        <v>0</v>
      </c>
      <c r="L49" s="21">
        <v>0</v>
      </c>
      <c r="M49" s="47">
        <f t="shared" si="0"/>
        <v>8</v>
      </c>
      <c r="N49" s="47">
        <f t="shared" si="1"/>
        <v>25</v>
      </c>
      <c r="O49" s="47">
        <f t="shared" si="2"/>
        <v>17</v>
      </c>
      <c r="P49" s="50">
        <f t="shared" si="3"/>
        <v>0.47058823529411764</v>
      </c>
      <c r="Q49" s="47">
        <v>83</v>
      </c>
    </row>
    <row r="50" spans="3:17" x14ac:dyDescent="0.2">
      <c r="D50" s="20">
        <v>42336.697916666664</v>
      </c>
      <c r="E50" s="20">
        <v>42336.708333333336</v>
      </c>
      <c r="F50" s="21">
        <v>11</v>
      </c>
      <c r="G50" s="21">
        <v>0</v>
      </c>
      <c r="H50" s="21">
        <v>0</v>
      </c>
      <c r="I50" s="21">
        <v>8</v>
      </c>
      <c r="J50" s="21">
        <v>0</v>
      </c>
      <c r="K50" s="21">
        <v>0</v>
      </c>
      <c r="L50" s="21">
        <v>0</v>
      </c>
      <c r="M50" s="47">
        <f t="shared" si="0"/>
        <v>8</v>
      </c>
      <c r="N50" s="47">
        <f t="shared" si="1"/>
        <v>27</v>
      </c>
      <c r="O50" s="47">
        <f t="shared" si="2"/>
        <v>19</v>
      </c>
      <c r="P50" s="50">
        <f t="shared" si="3"/>
        <v>0.42105263157894735</v>
      </c>
      <c r="Q50" s="47">
        <v>85</v>
      </c>
    </row>
    <row r="51" spans="3:17" x14ac:dyDescent="0.2">
      <c r="D51" s="20">
        <v>42336.708333333336</v>
      </c>
      <c r="E51" s="20">
        <v>42336.71875</v>
      </c>
      <c r="F51" s="21">
        <v>14</v>
      </c>
      <c r="G51" s="21">
        <v>0</v>
      </c>
      <c r="H51" s="21">
        <v>0</v>
      </c>
      <c r="I51" s="21">
        <v>13</v>
      </c>
      <c r="J51" s="21">
        <v>1</v>
      </c>
      <c r="K51" s="21">
        <v>0</v>
      </c>
      <c r="L51" s="21">
        <v>0</v>
      </c>
      <c r="M51" s="47">
        <f t="shared" si="0"/>
        <v>13</v>
      </c>
      <c r="N51" s="47">
        <f t="shared" si="1"/>
        <v>40.4</v>
      </c>
      <c r="O51" s="47">
        <f t="shared" si="2"/>
        <v>28</v>
      </c>
      <c r="P51" s="50">
        <f t="shared" si="3"/>
        <v>0.4642857142857143</v>
      </c>
      <c r="Q51" s="47">
        <v>81</v>
      </c>
    </row>
    <row r="52" spans="3:17" x14ac:dyDescent="0.2">
      <c r="D52" s="20">
        <v>42336.71875</v>
      </c>
      <c r="E52" s="20">
        <v>42336.729166666664</v>
      </c>
      <c r="F52" s="21">
        <v>7</v>
      </c>
      <c r="G52" s="21">
        <v>0</v>
      </c>
      <c r="H52" s="21">
        <v>0</v>
      </c>
      <c r="I52" s="21">
        <v>12</v>
      </c>
      <c r="J52" s="21">
        <v>0</v>
      </c>
      <c r="K52" s="21">
        <v>0</v>
      </c>
      <c r="L52" s="21">
        <v>0</v>
      </c>
      <c r="M52" s="47">
        <f t="shared" si="0"/>
        <v>12</v>
      </c>
      <c r="N52" s="47">
        <f t="shared" si="1"/>
        <v>31</v>
      </c>
      <c r="O52" s="47">
        <f t="shared" si="2"/>
        <v>19</v>
      </c>
      <c r="P52" s="50">
        <f t="shared" si="3"/>
        <v>0.63157894736842102</v>
      </c>
      <c r="Q52" s="47">
        <v>72</v>
      </c>
    </row>
    <row r="53" spans="3:17" x14ac:dyDescent="0.2">
      <c r="D53" s="20">
        <v>42336.729166666664</v>
      </c>
      <c r="E53" s="20">
        <v>42336.739583333336</v>
      </c>
      <c r="F53" s="21">
        <v>10</v>
      </c>
      <c r="G53" s="21">
        <v>0</v>
      </c>
      <c r="H53" s="21">
        <v>0</v>
      </c>
      <c r="I53" s="21">
        <v>9</v>
      </c>
      <c r="J53" s="21">
        <v>0</v>
      </c>
      <c r="K53" s="21">
        <v>0</v>
      </c>
      <c r="L53" s="21">
        <v>0</v>
      </c>
      <c r="M53" s="47">
        <f t="shared" si="0"/>
        <v>9</v>
      </c>
      <c r="N53" s="47">
        <f t="shared" si="1"/>
        <v>28</v>
      </c>
      <c r="O53" s="47">
        <f t="shared" si="2"/>
        <v>19</v>
      </c>
      <c r="P53" s="50">
        <f t="shared" si="3"/>
        <v>0.47368421052631576</v>
      </c>
      <c r="Q53" s="47">
        <v>89</v>
      </c>
    </row>
    <row r="54" spans="3:17" x14ac:dyDescent="0.2">
      <c r="D54" s="20">
        <v>42336.739583333336</v>
      </c>
      <c r="E54" s="20">
        <v>42336.75</v>
      </c>
      <c r="F54" s="21">
        <v>8</v>
      </c>
      <c r="G54" s="21">
        <v>0</v>
      </c>
      <c r="H54" s="21">
        <v>0</v>
      </c>
      <c r="I54" s="21">
        <v>7</v>
      </c>
      <c r="J54" s="21">
        <v>0</v>
      </c>
      <c r="K54" s="21">
        <v>0</v>
      </c>
      <c r="L54" s="21">
        <v>0</v>
      </c>
      <c r="M54" s="47">
        <f t="shared" si="0"/>
        <v>7</v>
      </c>
      <c r="N54" s="47">
        <f t="shared" si="1"/>
        <v>22</v>
      </c>
      <c r="O54" s="47">
        <f t="shared" si="2"/>
        <v>15</v>
      </c>
      <c r="P54" s="50">
        <f t="shared" si="3"/>
        <v>0.46666666666666667</v>
      </c>
      <c r="Q54" s="47">
        <v>91</v>
      </c>
    </row>
    <row r="55" spans="3:17" x14ac:dyDescent="0.2">
      <c r="D55" s="20">
        <v>42336.75</v>
      </c>
      <c r="E55" s="20">
        <v>42336.760416666664</v>
      </c>
      <c r="F55" s="21">
        <v>8</v>
      </c>
      <c r="G55" s="21">
        <v>0</v>
      </c>
      <c r="H55" s="21">
        <v>0</v>
      </c>
      <c r="I55" s="21">
        <v>11</v>
      </c>
      <c r="J55" s="21">
        <v>0</v>
      </c>
      <c r="K55" s="21">
        <v>0</v>
      </c>
      <c r="L55" s="21">
        <v>0</v>
      </c>
      <c r="M55" s="47">
        <f t="shared" si="0"/>
        <v>11</v>
      </c>
      <c r="N55" s="47">
        <f t="shared" si="1"/>
        <v>30</v>
      </c>
      <c r="O55" s="47">
        <f t="shared" si="2"/>
        <v>19</v>
      </c>
      <c r="P55" s="50">
        <f t="shared" si="3"/>
        <v>0.57894736842105265</v>
      </c>
      <c r="Q55" s="47">
        <v>100</v>
      </c>
    </row>
    <row r="56" spans="3:17" x14ac:dyDescent="0.2">
      <c r="D56" s="20">
        <v>42336.760416666664</v>
      </c>
      <c r="E56" s="20">
        <v>42336.770833333336</v>
      </c>
      <c r="F56" s="21">
        <v>18</v>
      </c>
      <c r="G56" s="21">
        <v>0</v>
      </c>
      <c r="H56" s="21">
        <v>0</v>
      </c>
      <c r="I56" s="21">
        <v>15</v>
      </c>
      <c r="J56" s="21">
        <v>1</v>
      </c>
      <c r="K56" s="21">
        <v>0</v>
      </c>
      <c r="L56" s="21">
        <v>2</v>
      </c>
      <c r="M56" s="47">
        <f t="shared" si="0"/>
        <v>15</v>
      </c>
      <c r="N56" s="47">
        <f t="shared" si="1"/>
        <v>50.4</v>
      </c>
      <c r="O56" s="47">
        <f t="shared" si="2"/>
        <v>36</v>
      </c>
      <c r="P56" s="50">
        <f t="shared" si="3"/>
        <v>0.41666666666666669</v>
      </c>
      <c r="Q56" s="47">
        <v>81</v>
      </c>
    </row>
    <row r="57" spans="3:17" x14ac:dyDescent="0.2">
      <c r="D57" s="20">
        <v>42336.770833333336</v>
      </c>
      <c r="E57" s="20">
        <v>42336.78125</v>
      </c>
      <c r="F57" s="21">
        <v>11</v>
      </c>
      <c r="G57" s="21">
        <v>0</v>
      </c>
      <c r="H57" s="21">
        <v>0</v>
      </c>
      <c r="I57" s="21">
        <v>9</v>
      </c>
      <c r="J57" s="21">
        <v>0</v>
      </c>
      <c r="K57" s="21">
        <v>0</v>
      </c>
      <c r="L57" s="21">
        <v>1</v>
      </c>
      <c r="M57" s="47">
        <f t="shared" si="0"/>
        <v>9</v>
      </c>
      <c r="N57" s="47">
        <f t="shared" si="1"/>
        <v>30</v>
      </c>
      <c r="O57" s="47">
        <f t="shared" si="2"/>
        <v>21</v>
      </c>
      <c r="P57" s="50">
        <f t="shared" si="3"/>
        <v>0.42857142857142855</v>
      </c>
      <c r="Q57" s="47">
        <v>45</v>
      </c>
    </row>
    <row r="58" spans="3:17" x14ac:dyDescent="0.2">
      <c r="D58" s="22">
        <v>42336.78125</v>
      </c>
      <c r="E58" s="22">
        <v>42336.791666666664</v>
      </c>
      <c r="F58" s="23">
        <v>11</v>
      </c>
      <c r="G58" s="23">
        <v>0</v>
      </c>
      <c r="H58" s="23">
        <v>0</v>
      </c>
      <c r="I58" s="23">
        <v>13</v>
      </c>
      <c r="J58" s="23">
        <v>0</v>
      </c>
      <c r="K58" s="23">
        <v>0</v>
      </c>
      <c r="L58" s="23">
        <v>0</v>
      </c>
      <c r="M58" s="48">
        <f t="shared" si="0"/>
        <v>13</v>
      </c>
      <c r="N58" s="48">
        <f t="shared" si="1"/>
        <v>37</v>
      </c>
      <c r="O58" s="48">
        <f t="shared" si="2"/>
        <v>24</v>
      </c>
      <c r="P58" s="51">
        <f t="shared" si="3"/>
        <v>0.54166666666666663</v>
      </c>
      <c r="Q58" s="48">
        <v>24</v>
      </c>
    </row>
    <row r="59" spans="3:17" x14ac:dyDescent="0.2">
      <c r="C59" s="4" t="s">
        <v>4</v>
      </c>
      <c r="D59" s="32">
        <v>42336.291666666664</v>
      </c>
      <c r="E59" s="32">
        <v>42336.791666666664</v>
      </c>
      <c r="F59" s="5">
        <v>503</v>
      </c>
      <c r="G59" s="5">
        <v>1</v>
      </c>
      <c r="H59" s="5">
        <v>1</v>
      </c>
      <c r="I59" s="5">
        <v>505</v>
      </c>
      <c r="J59" s="5">
        <v>22</v>
      </c>
      <c r="K59" s="5">
        <v>29</v>
      </c>
      <c r="L59" s="5">
        <v>6</v>
      </c>
      <c r="M59" s="5">
        <v>507</v>
      </c>
      <c r="N59" s="5">
        <v>1537.4</v>
      </c>
      <c r="O59" s="5">
        <v>1067</v>
      </c>
      <c r="P59" s="7">
        <f>IF(O59=0," ",M59/O59)</f>
        <v>0.4751640112464855</v>
      </c>
    </row>
    <row r="60" spans="3:17" x14ac:dyDescent="0.2">
      <c r="C60" s="6" t="s">
        <v>50</v>
      </c>
      <c r="D60" s="32">
        <v>42336.46875</v>
      </c>
      <c r="E60" s="32">
        <f>MIN(D60+1/24,E59)</f>
        <v>42336.510416666664</v>
      </c>
      <c r="F60" s="5">
        <v>55</v>
      </c>
      <c r="G60" s="5">
        <v>0</v>
      </c>
      <c r="H60" s="5">
        <v>0</v>
      </c>
      <c r="I60" s="5">
        <v>48</v>
      </c>
      <c r="J60" s="5">
        <v>3</v>
      </c>
      <c r="K60" s="5">
        <v>4</v>
      </c>
      <c r="L60" s="5">
        <v>0</v>
      </c>
      <c r="M60" s="5">
        <v>48</v>
      </c>
      <c r="N60" s="5">
        <v>153</v>
      </c>
      <c r="O60" s="5">
        <v>110</v>
      </c>
      <c r="P60" s="7">
        <f>IF(O60=0," ",M60/O60)</f>
        <v>0.43636363636363634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2015-11-30T11:43:07Z</dcterms:created>
  <dcterms:modified xsi:type="dcterms:W3CDTF">2016-03-04T12:57:15Z</dcterms:modified>
</cp:coreProperties>
</file>