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205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P40" i="1" s="1"/>
  <c r="O41" i="1"/>
  <c r="P41" i="1" s="1"/>
  <c r="O42" i="1"/>
  <c r="P42" i="1" s="1"/>
  <c r="O43" i="1"/>
  <c r="O44" i="1"/>
  <c r="P44" i="1" s="1"/>
  <c r="O45" i="1"/>
  <c r="P45" i="1" s="1"/>
  <c r="O46" i="1"/>
  <c r="O47" i="1"/>
  <c r="O48" i="1"/>
  <c r="O49" i="1"/>
  <c r="P49" i="1" s="1"/>
  <c r="O50" i="1"/>
  <c r="O51" i="1"/>
  <c r="O52" i="1"/>
  <c r="P52" i="1" s="1"/>
  <c r="O53" i="1"/>
  <c r="P53" i="1" s="1"/>
  <c r="O54" i="1"/>
  <c r="O55" i="1"/>
  <c r="O56" i="1"/>
  <c r="P56" i="1" s="1"/>
  <c r="O57" i="1"/>
  <c r="P57" i="1" s="1"/>
  <c r="O58" i="1"/>
  <c r="O59" i="1"/>
  <c r="O60" i="1"/>
  <c r="O61" i="1"/>
  <c r="P61" i="1" s="1"/>
  <c r="O62" i="1"/>
  <c r="O63" i="1"/>
  <c r="O64" i="1"/>
  <c r="P64" i="1" s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P78" i="1" s="1"/>
  <c r="O79" i="1"/>
  <c r="O80" i="1"/>
  <c r="O81" i="1"/>
  <c r="P81" i="1" s="1"/>
  <c r="O82" i="1"/>
  <c r="O83" i="1"/>
  <c r="O84" i="1"/>
  <c r="O85" i="1"/>
  <c r="P85" i="1" s="1"/>
  <c r="O86" i="1"/>
  <c r="O95" i="1"/>
  <c r="O96" i="1"/>
  <c r="P96" i="1" s="1"/>
  <c r="O97" i="1"/>
  <c r="P97" i="1" s="1"/>
  <c r="O98" i="1"/>
  <c r="O99" i="1"/>
  <c r="O100" i="1"/>
  <c r="O101" i="1"/>
  <c r="P101" i="1" s="1"/>
  <c r="O102" i="1"/>
  <c r="P102" i="1" s="1"/>
  <c r="O103" i="1"/>
  <c r="O104" i="1"/>
  <c r="O105" i="1"/>
  <c r="P105" i="1" s="1"/>
  <c r="O106" i="1"/>
  <c r="P106" i="1" s="1"/>
  <c r="O107" i="1"/>
  <c r="O108" i="1"/>
  <c r="P108" i="1" s="1"/>
  <c r="O109" i="1"/>
  <c r="P109" i="1" s="1"/>
  <c r="O110" i="1"/>
  <c r="P110" i="1" s="1"/>
  <c r="O111" i="1"/>
  <c r="O112" i="1"/>
  <c r="O113" i="1"/>
  <c r="P113" i="1" s="1"/>
  <c r="O114" i="1"/>
  <c r="O115" i="1"/>
  <c r="O116" i="1"/>
  <c r="O117" i="1"/>
  <c r="P117" i="1" s="1"/>
  <c r="O118" i="1"/>
  <c r="P118" i="1" s="1"/>
  <c r="O119" i="1"/>
  <c r="O120" i="1"/>
  <c r="P120" i="1" s="1"/>
  <c r="O121" i="1"/>
  <c r="P121" i="1" s="1"/>
  <c r="O122" i="1"/>
  <c r="O123" i="1"/>
  <c r="O124" i="1"/>
  <c r="P124" i="1" s="1"/>
  <c r="O125" i="1"/>
  <c r="P125" i="1" s="1"/>
  <c r="O126" i="1"/>
  <c r="P126" i="1" s="1"/>
  <c r="O127" i="1"/>
  <c r="O128" i="1"/>
  <c r="P128" i="1" s="1"/>
  <c r="O129" i="1"/>
  <c r="P129" i="1" s="1"/>
  <c r="O130" i="1"/>
  <c r="P130" i="1" s="1"/>
  <c r="O131" i="1"/>
  <c r="O132" i="1"/>
  <c r="P132" i="1" s="1"/>
  <c r="O133" i="1"/>
  <c r="P133" i="1" s="1"/>
  <c r="O134" i="1"/>
  <c r="P134" i="1" s="1"/>
  <c r="O135" i="1"/>
  <c r="O136" i="1"/>
  <c r="P136" i="1" s="1"/>
  <c r="O137" i="1"/>
  <c r="P137" i="1" s="1"/>
  <c r="O138" i="1"/>
  <c r="P138" i="1" s="1"/>
  <c r="O139" i="1"/>
  <c r="O140" i="1"/>
  <c r="O141" i="1"/>
  <c r="P141" i="1" s="1"/>
  <c r="O142" i="1"/>
  <c r="P142" i="1" s="1"/>
  <c r="O151" i="1"/>
  <c r="O152" i="1"/>
  <c r="O153" i="1"/>
  <c r="P153" i="1" s="1"/>
  <c r="O154" i="1"/>
  <c r="P154" i="1" s="1"/>
  <c r="O155" i="1"/>
  <c r="O156" i="1"/>
  <c r="O157" i="1"/>
  <c r="P157" i="1" s="1"/>
  <c r="O158" i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P170" i="1" s="1"/>
  <c r="O171" i="1"/>
  <c r="O172" i="1"/>
  <c r="O173" i="1"/>
  <c r="P173" i="1" s="1"/>
  <c r="O174" i="1"/>
  <c r="O175" i="1"/>
  <c r="O176" i="1"/>
  <c r="O177" i="1"/>
  <c r="P177" i="1" s="1"/>
  <c r="O178" i="1"/>
  <c r="O179" i="1"/>
  <c r="P179" i="1" s="1"/>
  <c r="O180" i="1"/>
  <c r="O181" i="1"/>
  <c r="P181" i="1" s="1"/>
  <c r="O182" i="1"/>
  <c r="P182" i="1" s="1"/>
  <c r="O183" i="1"/>
  <c r="P183" i="1" s="1"/>
  <c r="O184" i="1"/>
  <c r="P184" i="1" s="1"/>
  <c r="O185" i="1"/>
  <c r="P185" i="1" s="1"/>
  <c r="O186" i="1"/>
  <c r="O187" i="1"/>
  <c r="P187" i="1" s="1"/>
  <c r="O188" i="1"/>
  <c r="O189" i="1"/>
  <c r="P189" i="1" s="1"/>
  <c r="O190" i="1"/>
  <c r="O191" i="1"/>
  <c r="P191" i="1" s="1"/>
  <c r="O192" i="1"/>
  <c r="O193" i="1"/>
  <c r="P193" i="1" s="1"/>
  <c r="O194" i="1"/>
  <c r="O195" i="1"/>
  <c r="P195" i="1" s="1"/>
  <c r="O196" i="1"/>
  <c r="O197" i="1"/>
  <c r="P197" i="1" s="1"/>
  <c r="O198" i="1"/>
  <c r="O207" i="1"/>
  <c r="P207" i="1" s="1"/>
  <c r="O208" i="1"/>
  <c r="P208" i="1" s="1"/>
  <c r="O209" i="1"/>
  <c r="P209" i="1" s="1"/>
  <c r="O210" i="1"/>
  <c r="P210" i="1" s="1"/>
  <c r="O211" i="1"/>
  <c r="P211" i="1" s="1"/>
  <c r="O212" i="1"/>
  <c r="P212" i="1" s="1"/>
  <c r="O213" i="1"/>
  <c r="P213" i="1" s="1"/>
  <c r="O214" i="1"/>
  <c r="O215" i="1"/>
  <c r="P215" i="1" s="1"/>
  <c r="O216" i="1"/>
  <c r="O217" i="1"/>
  <c r="P217" i="1" s="1"/>
  <c r="O218" i="1"/>
  <c r="O219" i="1"/>
  <c r="P219" i="1" s="1"/>
  <c r="O220" i="1"/>
  <c r="P220" i="1" s="1"/>
  <c r="O221" i="1"/>
  <c r="P221" i="1" s="1"/>
  <c r="O222" i="1"/>
  <c r="O223" i="1"/>
  <c r="P223" i="1" s="1"/>
  <c r="O224" i="1"/>
  <c r="O225" i="1"/>
  <c r="P225" i="1" s="1"/>
  <c r="O226" i="1"/>
  <c r="O227" i="1"/>
  <c r="P227" i="1" s="1"/>
  <c r="O228" i="1"/>
  <c r="P228" i="1" s="1"/>
  <c r="O229" i="1"/>
  <c r="P229" i="1" s="1"/>
  <c r="O230" i="1"/>
  <c r="O231" i="1"/>
  <c r="P231" i="1" s="1"/>
  <c r="O232" i="1"/>
  <c r="O233" i="1"/>
  <c r="P233" i="1" s="1"/>
  <c r="O234" i="1"/>
  <c r="P234" i="1" s="1"/>
  <c r="O235" i="1"/>
  <c r="P235" i="1" s="1"/>
  <c r="O236" i="1"/>
  <c r="P236" i="1" s="1"/>
  <c r="O237" i="1"/>
  <c r="P237" i="1" s="1"/>
  <c r="O238" i="1"/>
  <c r="O239" i="1"/>
  <c r="P239" i="1" s="1"/>
  <c r="O240" i="1"/>
  <c r="O241" i="1"/>
  <c r="P241" i="1" s="1"/>
  <c r="O242" i="1"/>
  <c r="P242" i="1" s="1"/>
  <c r="O243" i="1"/>
  <c r="P243" i="1" s="1"/>
  <c r="O244" i="1"/>
  <c r="O245" i="1"/>
  <c r="P245" i="1" s="1"/>
  <c r="O246" i="1"/>
  <c r="O247" i="1"/>
  <c r="P247" i="1" s="1"/>
  <c r="O248" i="1"/>
  <c r="O249" i="1"/>
  <c r="P249" i="1" s="1"/>
  <c r="O250" i="1"/>
  <c r="P250" i="1" s="1"/>
  <c r="O251" i="1"/>
  <c r="P251" i="1" s="1"/>
  <c r="O252" i="1"/>
  <c r="O253" i="1"/>
  <c r="P253" i="1" s="1"/>
  <c r="O254" i="1"/>
  <c r="P254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2" i="1" l="1"/>
  <c r="P248" i="1"/>
  <c r="P246" i="1"/>
  <c r="P244" i="1"/>
  <c r="P240" i="1"/>
  <c r="P238" i="1"/>
  <c r="P232" i="1"/>
  <c r="P230" i="1"/>
  <c r="P226" i="1"/>
  <c r="P224" i="1"/>
  <c r="P222" i="1"/>
  <c r="P218" i="1"/>
  <c r="P216" i="1"/>
  <c r="P214" i="1"/>
  <c r="P198" i="1"/>
  <c r="P196" i="1"/>
  <c r="P194" i="1"/>
  <c r="P192" i="1"/>
  <c r="P190" i="1"/>
  <c r="P188" i="1"/>
  <c r="P186" i="1"/>
  <c r="P180" i="1"/>
  <c r="P178" i="1"/>
  <c r="P176" i="1"/>
  <c r="P174" i="1"/>
  <c r="P172" i="1"/>
  <c r="P168" i="1"/>
  <c r="P166" i="1"/>
  <c r="P164" i="1"/>
  <c r="P162" i="1"/>
  <c r="P160" i="1"/>
  <c r="P158" i="1"/>
  <c r="P156" i="1"/>
  <c r="P152" i="1"/>
  <c r="P140" i="1"/>
  <c r="P122" i="1"/>
  <c r="P116" i="1"/>
  <c r="P114" i="1"/>
  <c r="P112" i="1"/>
  <c r="P104" i="1"/>
  <c r="P100" i="1"/>
  <c r="P98" i="1"/>
  <c r="P86" i="1"/>
  <c r="P84" i="1"/>
  <c r="P82" i="1"/>
  <c r="P80" i="1"/>
  <c r="P76" i="1"/>
  <c r="P74" i="1"/>
  <c r="P72" i="1"/>
  <c r="P70" i="1"/>
  <c r="P68" i="1"/>
  <c r="P66" i="1"/>
  <c r="P62" i="1"/>
  <c r="P60" i="1"/>
  <c r="P58" i="1"/>
  <c r="P54" i="1"/>
  <c r="P50" i="1"/>
  <c r="P48" i="1"/>
  <c r="P46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<sst xmlns="http://schemas.openxmlformats.org/spreadsheetml/2006/main" count="145" uniqueCount="65">
  <si>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</si>
  <si>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</si>
  <si>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</si>
  <si>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</si>
  <si>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</si>
  <si>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</si>
  <si>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</si>
  <si>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</si>
  <si>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</si>
  <si>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</si>
  <si>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</si>
  <si>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</si>
  <si>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</si>
  <si>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</si>
  <si>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</si>
  <si>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</si>
  <si>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</si>
  <si>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</si>
  <si>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2</t>
  </si>
  <si>
    <t>Arm 4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</si>
  <si>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</si>
  <si>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</si>
  <si>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</si>
  <si>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</si>
  <si>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</si>
  <si>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</si>
  <si>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</si>
  <si>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</si>
  <si>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</si>
  <si>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</si>
  <si>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</si>
  <si>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</si>
  <si>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</si>
  <si>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</si>
  <si>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</si>
  <si>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</si>
  <si>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</si>
  <si>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</si>
  <si>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</si>
  <si>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</si>
  <si>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</si>
  <si>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</si>
  <si>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</si>
  <si>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</si>
  <si>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</si>
  <si>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</si>
  <si>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</si>
  <si>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</si>
  <si>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</si>
  <si>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</si>
  <si>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</si>
  <si>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</si>
  <si>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</si>
  <si>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</si>
  <si>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</si>
  <si>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</si>
  <si>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</si>
  <si>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Highgate Hill / Waterlow Road</t>
  </si>
  <si>
    <t>Waterlow Road</t>
  </si>
  <si>
    <t>NORTHEAST</t>
  </si>
  <si>
    <t>Highgate Hill</t>
  </si>
  <si>
    <t>SOUTHEAST</t>
  </si>
  <si>
    <t>NORTHWEST</t>
  </si>
  <si>
    <t>Thursday, 26/11/2015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</si>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</sst>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4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2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60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Waterlow Road</v>
      </c>
      <c r="G35" s="10" t="str">
        <f>VLOOKUP(MID(E35,5,1)+0,$D$15:$G$22,4)</f>
        <v>NORTHEAST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Highgate Hill</v>
      </c>
      <c r="G36" s="10" t="str">
        <f>VLOOKUP(MID(E36,5,1)+0,$D$15:$G$22,4)</f>
        <v>SOUTHEAST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42334.291666666664</v>
      </c>
      <c r="E39" s="29">
        <v>42334.302083333336</v>
      </c>
      <c r="F39" s="19">
        <v>2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2</v>
      </c>
      <c r="O39" s="11">
        <f t="shared" ref="O39:O70" si="2">F39+G39+H39+I39+J39+K39+L39</f>
        <v>2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42334.302083333336</v>
      </c>
      <c r="E40" s="30">
        <v>42334.3125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0</v>
      </c>
      <c r="O40" s="12">
        <f t="shared" si="2"/>
        <v>0</v>
      </c>
      <c r="P40" s="15" t="str">
        <f t="shared" si="3"/>
        <v xml:space="preserve"> </v>
      </c>
    </row>
    <row r="41" spans="1:16" ht="15" x14ac:dyDescent="0.25">
      <c r="A41" s="17"/>
      <c r="B41" s="17"/>
      <c r="C41" s="17"/>
      <c r="D41" s="30">
        <v>42334.3125</v>
      </c>
      <c r="E41" s="30">
        <v>42334.322916666664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0</v>
      </c>
      <c r="N41" s="12">
        <f t="shared" si="1"/>
        <v>0</v>
      </c>
      <c r="O41" s="12">
        <f t="shared" si="2"/>
        <v>0</v>
      </c>
      <c r="P41" s="15" t="str">
        <f t="shared" si="3"/>
        <v xml:space="preserve"> </v>
      </c>
    </row>
    <row r="42" spans="1:16" ht="15" x14ac:dyDescent="0.25">
      <c r="A42" s="17"/>
      <c r="B42" s="17"/>
      <c r="C42" s="17"/>
      <c r="D42" s="30">
        <v>42334.322916666664</v>
      </c>
      <c r="E42" s="30">
        <v>42334.333333333336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0</v>
      </c>
      <c r="O42" s="12">
        <f t="shared" si="2"/>
        <v>0</v>
      </c>
      <c r="P42" s="15" t="str">
        <f t="shared" si="3"/>
        <v xml:space="preserve"> </v>
      </c>
    </row>
    <row r="43" spans="1:16" ht="15" x14ac:dyDescent="0.25">
      <c r="A43" s="17"/>
      <c r="B43" s="17"/>
      <c r="C43" s="17"/>
      <c r="D43" s="30">
        <v>42334.333333333336</v>
      </c>
      <c r="E43" s="30">
        <v>42334.34375</v>
      </c>
      <c r="F43" s="21">
        <v>2</v>
      </c>
      <c r="G43" s="21">
        <v>0</v>
      </c>
      <c r="H43" s="21">
        <v>0</v>
      </c>
      <c r="I43" s="21">
        <v>0</v>
      </c>
      <c r="J43" s="21">
        <v>0</v>
      </c>
      <c r="K43" s="21">
        <v>1</v>
      </c>
      <c r="L43" s="21">
        <v>0</v>
      </c>
      <c r="M43" s="12">
        <f t="shared" si="0"/>
        <v>0</v>
      </c>
      <c r="N43" s="12">
        <f t="shared" si="1"/>
        <v>2.2000000000000002</v>
      </c>
      <c r="O43" s="12">
        <f t="shared" si="2"/>
        <v>3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42334.34375</v>
      </c>
      <c r="E44" s="30">
        <v>42334.354166666664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12">
        <f t="shared" si="0"/>
        <v>0</v>
      </c>
      <c r="N44" s="12">
        <f t="shared" si="1"/>
        <v>0</v>
      </c>
      <c r="O44" s="12">
        <f t="shared" si="2"/>
        <v>0</v>
      </c>
      <c r="P44" s="15" t="str">
        <f t="shared" si="3"/>
        <v xml:space="preserve"> </v>
      </c>
    </row>
    <row r="45" spans="1:16" ht="15" x14ac:dyDescent="0.25">
      <c r="A45" s="17"/>
      <c r="B45" s="17"/>
      <c r="C45" s="17"/>
      <c r="D45" s="30">
        <v>42334.354166666664</v>
      </c>
      <c r="E45" s="30">
        <v>42334.364583333336</v>
      </c>
      <c r="F45" s="21">
        <v>1</v>
      </c>
      <c r="G45" s="21">
        <v>0</v>
      </c>
      <c r="H45" s="21">
        <v>0</v>
      </c>
      <c r="I45" s="21">
        <v>0</v>
      </c>
      <c r="J45" s="21">
        <v>1</v>
      </c>
      <c r="K45" s="21">
        <v>0</v>
      </c>
      <c r="L45" s="21">
        <v>0</v>
      </c>
      <c r="M45" s="12">
        <f t="shared" si="0"/>
        <v>0</v>
      </c>
      <c r="N45" s="12">
        <f t="shared" si="1"/>
        <v>1.4</v>
      </c>
      <c r="O45" s="12">
        <f t="shared" si="2"/>
        <v>2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42334.364583333336</v>
      </c>
      <c r="E46" s="30">
        <v>42334.375</v>
      </c>
      <c r="F46" s="21">
        <v>1</v>
      </c>
      <c r="G46" s="21">
        <v>0</v>
      </c>
      <c r="H46" s="21">
        <v>0</v>
      </c>
      <c r="I46" s="21">
        <v>0</v>
      </c>
      <c r="J46" s="21">
        <v>0</v>
      </c>
      <c r="K46" s="21">
        <v>1</v>
      </c>
      <c r="L46" s="21">
        <v>0</v>
      </c>
      <c r="M46" s="12">
        <f t="shared" si="0"/>
        <v>0</v>
      </c>
      <c r="N46" s="12">
        <f t="shared" si="1"/>
        <v>1.2</v>
      </c>
      <c r="O46" s="12">
        <f t="shared" si="2"/>
        <v>2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42334.375</v>
      </c>
      <c r="E47" s="30">
        <v>42334.385416666664</v>
      </c>
      <c r="F47" s="21">
        <v>2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2</v>
      </c>
      <c r="O47" s="12">
        <f t="shared" si="2"/>
        <v>2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42334.385416666664</v>
      </c>
      <c r="E48" s="30">
        <v>42334.395833333336</v>
      </c>
      <c r="F48" s="21">
        <v>0</v>
      </c>
      <c r="G48" s="21">
        <v>0</v>
      </c>
      <c r="H48" s="21">
        <v>0</v>
      </c>
      <c r="I48" s="21">
        <v>1</v>
      </c>
      <c r="J48" s="21">
        <v>0</v>
      </c>
      <c r="K48" s="21">
        <v>0</v>
      </c>
      <c r="L48" s="21">
        <v>0</v>
      </c>
      <c r="M48" s="12">
        <f t="shared" si="0"/>
        <v>1</v>
      </c>
      <c r="N48" s="12">
        <f t="shared" si="1"/>
        <v>2</v>
      </c>
      <c r="O48" s="12">
        <f t="shared" si="2"/>
        <v>1</v>
      </c>
      <c r="P48" s="15">
        <f t="shared" si="3"/>
        <v>1</v>
      </c>
    </row>
    <row r="49" spans="1:16" ht="15" x14ac:dyDescent="0.25">
      <c r="A49" s="17"/>
      <c r="B49" s="17"/>
      <c r="C49" s="17"/>
      <c r="D49" s="30">
        <v>42334.395833333336</v>
      </c>
      <c r="E49" s="30">
        <v>42334.40625</v>
      </c>
      <c r="F49" s="21">
        <v>1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1</v>
      </c>
      <c r="O49" s="12">
        <f t="shared" si="2"/>
        <v>1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42334.40625</v>
      </c>
      <c r="E50" s="30">
        <v>42334.416666666664</v>
      </c>
      <c r="F50" s="21">
        <v>0</v>
      </c>
      <c r="G50" s="21">
        <v>1</v>
      </c>
      <c r="H50" s="21">
        <v>0</v>
      </c>
      <c r="I50" s="21">
        <v>1</v>
      </c>
      <c r="J50" s="21">
        <v>0</v>
      </c>
      <c r="K50" s="21">
        <v>0</v>
      </c>
      <c r="L50" s="21">
        <v>0</v>
      </c>
      <c r="M50" s="12">
        <f t="shared" si="0"/>
        <v>2</v>
      </c>
      <c r="N50" s="12">
        <f t="shared" si="1"/>
        <v>3.5</v>
      </c>
      <c r="O50" s="12">
        <f t="shared" si="2"/>
        <v>2</v>
      </c>
      <c r="P50" s="15">
        <f t="shared" si="3"/>
        <v>1</v>
      </c>
    </row>
    <row r="51" spans="1:16" ht="15" x14ac:dyDescent="0.25">
      <c r="A51" s="17"/>
      <c r="B51" s="17"/>
      <c r="C51" s="17"/>
      <c r="D51" s="30">
        <v>42334.416666666664</v>
      </c>
      <c r="E51" s="30">
        <v>42334.427083333336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0</v>
      </c>
      <c r="O51" s="12">
        <f t="shared" si="2"/>
        <v>0</v>
      </c>
      <c r="P51" s="15" t="str">
        <f t="shared" si="3"/>
        <v xml:space="preserve"> </v>
      </c>
    </row>
    <row r="52" spans="1:16" ht="15" x14ac:dyDescent="0.25">
      <c r="A52" s="17"/>
      <c r="B52" s="17"/>
      <c r="C52" s="17"/>
      <c r="D52" s="30">
        <v>42334.427083333336</v>
      </c>
      <c r="E52" s="30">
        <v>42334.4375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0</v>
      </c>
      <c r="N52" s="12">
        <f t="shared" si="1"/>
        <v>0</v>
      </c>
      <c r="O52" s="12">
        <f t="shared" si="2"/>
        <v>0</v>
      </c>
      <c r="P52" s="15" t="str">
        <f t="shared" si="3"/>
        <v xml:space="preserve"> </v>
      </c>
    </row>
    <row r="53" spans="1:16" ht="15" x14ac:dyDescent="0.25">
      <c r="A53" s="17"/>
      <c r="B53" s="17"/>
      <c r="C53" s="17"/>
      <c r="D53" s="30">
        <v>42334.4375</v>
      </c>
      <c r="E53" s="30">
        <v>42334.447916666664</v>
      </c>
      <c r="F53" s="21">
        <v>1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12">
        <f t="shared" si="0"/>
        <v>0</v>
      </c>
      <c r="N53" s="12">
        <f t="shared" si="1"/>
        <v>1</v>
      </c>
      <c r="O53" s="12">
        <f t="shared" si="2"/>
        <v>1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42334.447916666664</v>
      </c>
      <c r="E54" s="30">
        <v>42334.458333333336</v>
      </c>
      <c r="F54" s="21">
        <v>2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2</v>
      </c>
      <c r="O54" s="12">
        <f t="shared" si="2"/>
        <v>2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42334.458333333336</v>
      </c>
      <c r="E55" s="30">
        <v>42334.46875</v>
      </c>
      <c r="F55" s="21">
        <v>1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1</v>
      </c>
      <c r="O55" s="12">
        <f t="shared" si="2"/>
        <v>1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42334.46875</v>
      </c>
      <c r="E56" s="30">
        <v>42334.479166666664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0</v>
      </c>
      <c r="O56" s="12">
        <f t="shared" si="2"/>
        <v>0</v>
      </c>
      <c r="P56" s="15" t="str">
        <f t="shared" si="3"/>
        <v xml:space="preserve"> </v>
      </c>
    </row>
    <row r="57" spans="1:16" ht="15" x14ac:dyDescent="0.25">
      <c r="A57" s="17"/>
      <c r="B57" s="17"/>
      <c r="C57" s="17"/>
      <c r="D57" s="30">
        <v>42334.479166666664</v>
      </c>
      <c r="E57" s="30">
        <v>42334.489583333336</v>
      </c>
      <c r="F57" s="21">
        <v>1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1</v>
      </c>
      <c r="O57" s="12">
        <f t="shared" si="2"/>
        <v>1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42334.489583333336</v>
      </c>
      <c r="E58" s="30">
        <v>42334.5</v>
      </c>
      <c r="F58" s="21">
        <v>1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1</v>
      </c>
      <c r="O58" s="12">
        <f t="shared" si="2"/>
        <v>1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42334.5</v>
      </c>
      <c r="E59" s="30">
        <v>42334.510416666664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0</v>
      </c>
      <c r="O59" s="12">
        <f t="shared" si="2"/>
        <v>0</v>
      </c>
      <c r="P59" s="15" t="str">
        <f t="shared" si="3"/>
        <v xml:space="preserve"> </v>
      </c>
    </row>
    <row r="60" spans="1:16" ht="15" x14ac:dyDescent="0.25">
      <c r="A60" s="17"/>
      <c r="B60" s="17"/>
      <c r="C60" s="17"/>
      <c r="D60" s="30">
        <v>42334.510416666664</v>
      </c>
      <c r="E60" s="30">
        <v>42334.520833333336</v>
      </c>
      <c r="F60" s="21">
        <v>1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1</v>
      </c>
      <c r="O60" s="12">
        <f t="shared" si="2"/>
        <v>1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42334.520833333336</v>
      </c>
      <c r="E61" s="30">
        <v>42334.53125</v>
      </c>
      <c r="F61" s="21">
        <v>2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2</v>
      </c>
      <c r="O61" s="12">
        <f t="shared" si="2"/>
        <v>2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42334.53125</v>
      </c>
      <c r="E62" s="30">
        <v>42334.541666666664</v>
      </c>
      <c r="F62" s="21">
        <v>1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1</v>
      </c>
      <c r="O62" s="12">
        <f t="shared" si="2"/>
        <v>1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42334.541666666664</v>
      </c>
      <c r="E63" s="30">
        <v>42334.552083333336</v>
      </c>
      <c r="F63" s="21">
        <v>2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2</v>
      </c>
      <c r="O63" s="12">
        <f t="shared" si="2"/>
        <v>2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42334.552083333336</v>
      </c>
      <c r="E64" s="30">
        <v>42334.5625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0</v>
      </c>
      <c r="O64" s="12">
        <f t="shared" si="2"/>
        <v>0</v>
      </c>
      <c r="P64" s="15" t="str">
        <f t="shared" si="3"/>
        <v xml:space="preserve"> </v>
      </c>
    </row>
    <row r="65" spans="1:16" ht="15" x14ac:dyDescent="0.25">
      <c r="A65" s="17"/>
      <c r="B65" s="17"/>
      <c r="C65" s="17"/>
      <c r="D65" s="30">
        <v>42334.5625</v>
      </c>
      <c r="E65" s="30">
        <v>42334.572916666664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12">
        <f t="shared" si="0"/>
        <v>0</v>
      </c>
      <c r="N65" s="12">
        <f t="shared" si="1"/>
        <v>0</v>
      </c>
      <c r="O65" s="12">
        <f t="shared" si="2"/>
        <v>0</v>
      </c>
      <c r="P65" s="15" t="str">
        <f t="shared" si="3"/>
        <v xml:space="preserve"> </v>
      </c>
    </row>
    <row r="66" spans="1:16" ht="15" x14ac:dyDescent="0.25">
      <c r="A66" s="17"/>
      <c r="B66" s="17"/>
      <c r="C66" s="17"/>
      <c r="D66" s="30">
        <v>42334.572916666664</v>
      </c>
      <c r="E66" s="30">
        <v>42334.583333333336</v>
      </c>
      <c r="F66" s="21">
        <v>1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1</v>
      </c>
      <c r="O66" s="12">
        <f t="shared" si="2"/>
        <v>1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42334.583333333336</v>
      </c>
      <c r="E67" s="30">
        <v>42334.59375</v>
      </c>
      <c r="F67" s="21">
        <v>1</v>
      </c>
      <c r="G67" s="21">
        <v>0</v>
      </c>
      <c r="H67" s="21">
        <v>0</v>
      </c>
      <c r="I67" s="21">
        <v>0</v>
      </c>
      <c r="J67" s="21">
        <v>0</v>
      </c>
      <c r="K67" s="21">
        <v>1</v>
      </c>
      <c r="L67" s="21">
        <v>0</v>
      </c>
      <c r="M67" s="12">
        <f t="shared" si="0"/>
        <v>0</v>
      </c>
      <c r="N67" s="12">
        <f t="shared" si="1"/>
        <v>1.2</v>
      </c>
      <c r="O67" s="12">
        <f t="shared" si="2"/>
        <v>2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42334.59375</v>
      </c>
      <c r="E68" s="30">
        <v>42334.604166666664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1</v>
      </c>
      <c r="M68" s="12">
        <f t="shared" si="0"/>
        <v>0</v>
      </c>
      <c r="N68" s="12">
        <f t="shared" si="1"/>
        <v>1</v>
      </c>
      <c r="O68" s="12">
        <f t="shared" si="2"/>
        <v>1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42334.604166666664</v>
      </c>
      <c r="E69" s="30">
        <v>42334.614583333336</v>
      </c>
      <c r="F69" s="21">
        <v>0</v>
      </c>
      <c r="G69" s="21">
        <v>0</v>
      </c>
      <c r="H69" s="21">
        <v>0</v>
      </c>
      <c r="I69" s="21">
        <v>0</v>
      </c>
      <c r="J69" s="21">
        <v>1</v>
      </c>
      <c r="K69" s="21">
        <v>0</v>
      </c>
      <c r="L69" s="21">
        <v>0</v>
      </c>
      <c r="M69" s="12">
        <f t="shared" si="0"/>
        <v>0</v>
      </c>
      <c r="N69" s="12">
        <f t="shared" si="1"/>
        <v>0.4</v>
      </c>
      <c r="O69" s="12">
        <f t="shared" si="2"/>
        <v>1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42334.614583333336</v>
      </c>
      <c r="E70" s="30">
        <v>42334.625</v>
      </c>
      <c r="F70" s="21">
        <v>1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12">
        <f t="shared" si="0"/>
        <v>0</v>
      </c>
      <c r="N70" s="12">
        <f t="shared" si="1"/>
        <v>1</v>
      </c>
      <c r="O70" s="12">
        <f t="shared" si="2"/>
        <v>1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42334.625</v>
      </c>
      <c r="E71" s="30">
        <v>42334.635416666664</v>
      </c>
      <c r="F71" s="21">
        <v>1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1</v>
      </c>
      <c r="O71" s="12">
        <f t="shared" ref="O71:O110" si="6">F71+G71+H71+I71+J71+K71+L71</f>
        <v>1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42334.635416666664</v>
      </c>
      <c r="E72" s="30">
        <v>42334.645833333336</v>
      </c>
      <c r="F72" s="21">
        <v>5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5</v>
      </c>
      <c r="O72" s="12">
        <f t="shared" si="6"/>
        <v>5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42334.645833333336</v>
      </c>
      <c r="E73" s="30">
        <v>42334.65625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12">
        <f t="shared" si="4"/>
        <v>0</v>
      </c>
      <c r="N73" s="12">
        <f t="shared" si="5"/>
        <v>0</v>
      </c>
      <c r="O73" s="12">
        <f t="shared" si="6"/>
        <v>0</v>
      </c>
      <c r="P73" s="15" t="str">
        <f t="shared" si="7"/>
        <v xml:space="preserve"> </v>
      </c>
    </row>
    <row r="74" spans="1:16" ht="15" x14ac:dyDescent="0.25">
      <c r="A74" s="17"/>
      <c r="B74" s="17"/>
      <c r="C74" s="17"/>
      <c r="D74" s="30">
        <v>42334.65625</v>
      </c>
      <c r="E74" s="30">
        <v>42334.666666666664</v>
      </c>
      <c r="F74" s="21">
        <v>1</v>
      </c>
      <c r="G74" s="21">
        <v>0</v>
      </c>
      <c r="H74" s="21">
        <v>0</v>
      </c>
      <c r="I74" s="21">
        <v>0</v>
      </c>
      <c r="J74" s="21">
        <v>1</v>
      </c>
      <c r="K74" s="21">
        <v>0</v>
      </c>
      <c r="L74" s="21">
        <v>0</v>
      </c>
      <c r="M74" s="12">
        <f t="shared" si="4"/>
        <v>0</v>
      </c>
      <c r="N74" s="12">
        <f t="shared" si="5"/>
        <v>1.4</v>
      </c>
      <c r="O74" s="12">
        <f t="shared" si="6"/>
        <v>2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42334.666666666664</v>
      </c>
      <c r="E75" s="30">
        <v>42334.677083333336</v>
      </c>
      <c r="F75" s="21">
        <v>1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12">
        <f t="shared" si="4"/>
        <v>0</v>
      </c>
      <c r="N75" s="12">
        <f t="shared" si="5"/>
        <v>1</v>
      </c>
      <c r="O75" s="12">
        <f t="shared" si="6"/>
        <v>1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42334.677083333336</v>
      </c>
      <c r="E76" s="30">
        <v>42334.6875</v>
      </c>
      <c r="F76" s="21">
        <v>2</v>
      </c>
      <c r="G76" s="21">
        <v>0</v>
      </c>
      <c r="H76" s="21">
        <v>0</v>
      </c>
      <c r="I76" s="21">
        <v>0</v>
      </c>
      <c r="J76" s="21">
        <v>0</v>
      </c>
      <c r="K76" s="21">
        <v>2</v>
      </c>
      <c r="L76" s="21">
        <v>0</v>
      </c>
      <c r="M76" s="12">
        <f t="shared" si="4"/>
        <v>0</v>
      </c>
      <c r="N76" s="12">
        <f t="shared" si="5"/>
        <v>2.4</v>
      </c>
      <c r="O76" s="12">
        <f t="shared" si="6"/>
        <v>4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42334.6875</v>
      </c>
      <c r="E77" s="30">
        <v>42334.697916666664</v>
      </c>
      <c r="F77" s="21">
        <v>4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4</v>
      </c>
      <c r="O77" s="12">
        <f t="shared" si="6"/>
        <v>4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42334.697916666664</v>
      </c>
      <c r="E78" s="30">
        <v>42334.708333333336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0</v>
      </c>
      <c r="O78" s="12">
        <f t="shared" si="6"/>
        <v>0</v>
      </c>
      <c r="P78" s="15" t="str">
        <f t="shared" si="7"/>
        <v xml:space="preserve"> </v>
      </c>
    </row>
    <row r="79" spans="1:16" ht="15" x14ac:dyDescent="0.25">
      <c r="A79" s="17"/>
      <c r="B79" s="17"/>
      <c r="C79" s="17"/>
      <c r="D79" s="30">
        <v>42334.708333333336</v>
      </c>
      <c r="E79" s="30">
        <v>42334.71875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1</v>
      </c>
      <c r="L79" s="21">
        <v>0</v>
      </c>
      <c r="M79" s="12">
        <f t="shared" si="4"/>
        <v>0</v>
      </c>
      <c r="N79" s="12">
        <f t="shared" si="5"/>
        <v>0.2</v>
      </c>
      <c r="O79" s="12">
        <f t="shared" si="6"/>
        <v>1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42334.71875</v>
      </c>
      <c r="E80" s="30">
        <v>42334.729166666664</v>
      </c>
      <c r="F80" s="21">
        <v>1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1</v>
      </c>
      <c r="O80" s="12">
        <f t="shared" si="6"/>
        <v>1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42334.729166666664</v>
      </c>
      <c r="E81" s="30">
        <v>42334.739583333336</v>
      </c>
      <c r="F81" s="21">
        <v>1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1</v>
      </c>
      <c r="O81" s="12">
        <f t="shared" si="6"/>
        <v>1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42334.739583333336</v>
      </c>
      <c r="E82" s="30">
        <v>42334.75</v>
      </c>
      <c r="F82" s="21">
        <v>1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12">
        <f t="shared" si="4"/>
        <v>0</v>
      </c>
      <c r="N82" s="12">
        <f t="shared" si="5"/>
        <v>1</v>
      </c>
      <c r="O82" s="12">
        <f t="shared" si="6"/>
        <v>1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42334.75</v>
      </c>
      <c r="E83" s="30">
        <v>42334.760416666664</v>
      </c>
      <c r="F83" s="21">
        <v>1</v>
      </c>
      <c r="G83" s="21">
        <v>0</v>
      </c>
      <c r="H83" s="21">
        <v>0</v>
      </c>
      <c r="I83" s="21">
        <v>0</v>
      </c>
      <c r="J83" s="21">
        <v>0</v>
      </c>
      <c r="K83" s="21">
        <v>1</v>
      </c>
      <c r="L83" s="21">
        <v>0</v>
      </c>
      <c r="M83" s="12">
        <f t="shared" si="4"/>
        <v>0</v>
      </c>
      <c r="N83" s="12">
        <f t="shared" si="5"/>
        <v>1.2</v>
      </c>
      <c r="O83" s="12">
        <f t="shared" si="6"/>
        <v>2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42334.760416666664</v>
      </c>
      <c r="E84" s="30">
        <v>42334.770833333336</v>
      </c>
      <c r="F84" s="21">
        <v>3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12">
        <f t="shared" si="4"/>
        <v>0</v>
      </c>
      <c r="N84" s="12">
        <f t="shared" si="5"/>
        <v>3</v>
      </c>
      <c r="O84" s="12">
        <f t="shared" si="6"/>
        <v>3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42334.770833333336</v>
      </c>
      <c r="E85" s="30">
        <v>42334.78125</v>
      </c>
      <c r="F85" s="21">
        <v>1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12">
        <f t="shared" si="4"/>
        <v>0</v>
      </c>
      <c r="N85" s="12">
        <f t="shared" si="5"/>
        <v>1</v>
      </c>
      <c r="O85" s="12">
        <f t="shared" si="6"/>
        <v>1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42334.78125</v>
      </c>
      <c r="E86" s="31">
        <v>42334.791666666664</v>
      </c>
      <c r="F86" s="23">
        <v>2</v>
      </c>
      <c r="G86" s="23">
        <v>0</v>
      </c>
      <c r="H86" s="23">
        <v>0</v>
      </c>
      <c r="I86" s="23">
        <v>0</v>
      </c>
      <c r="J86" s="23">
        <v>1</v>
      </c>
      <c r="K86" s="23">
        <v>0</v>
      </c>
      <c r="L86" s="23">
        <v>0</v>
      </c>
      <c r="M86" s="13">
        <f t="shared" si="4"/>
        <v>0</v>
      </c>
      <c r="N86" s="13">
        <f t="shared" si="5"/>
        <v>2.4</v>
      </c>
      <c r="O86" s="13">
        <f t="shared" si="6"/>
        <v>3</v>
      </c>
      <c r="P86" s="16">
        <f t="shared" si="7"/>
        <v>0</v>
      </c>
    </row>
    <row r="87" spans="1:16" x14ac:dyDescent="0.2">
      <c r="C87" s="6" t="s">
        <v>4</v>
      </c>
      <c r="D87" s="32">
        <v>42334.291666666664</v>
      </c>
      <c r="E87" s="32">
        <v>42334.791666666664</v>
      </c>
      <c r="F87" s="5">
        <v>48</v>
      </c>
      <c r="G87" s="5">
        <v>1</v>
      </c>
      <c r="H87" s="5">
        <v>0</v>
      </c>
      <c r="I87" s="5">
        <v>2</v>
      </c>
      <c r="J87" s="5">
        <v>4</v>
      </c>
      <c r="K87" s="5">
        <v>7</v>
      </c>
      <c r="L87" s="5">
        <v>1</v>
      </c>
      <c r="M87" s="5">
        <v>3</v>
      </c>
      <c r="N87" s="5">
        <v>57.5</v>
      </c>
      <c r="O87" s="5">
        <v>63</v>
      </c>
      <c r="P87" s="7">
        <f>IF(O87=0," ",M87/O87)</f>
        <v>4.7619047619047616E-2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17</v>
      </c>
      <c r="F91" s="10" t="str">
        <f>VLOOKUP(MID(E91,5,1)+0,$D$15:$G$22,2)</f>
        <v>Waterlow Road</v>
      </c>
      <c r="G91" s="10" t="str">
        <f>VLOOKUP(MID(E91,5,1)+0,$D$15:$G$22,4)</f>
        <v>NORTHEAST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19</v>
      </c>
      <c r="F92" s="10" t="str">
        <f>VLOOKUP(MID(E92,5,1)+0,$D$15:$G$22,2)</f>
        <v>Highgate Hill</v>
      </c>
      <c r="G92" s="10" t="str">
        <f>VLOOKUP(MID(E92,5,1)+0,$D$15:$G$22,4)</f>
        <v>NORTHWEST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42334.291666666664</v>
      </c>
      <c r="E95" s="29">
        <v>42334.302083333336</v>
      </c>
      <c r="F95" s="19">
        <v>2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2</v>
      </c>
      <c r="O95" s="11">
        <f t="shared" si="6"/>
        <v>2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42334.302083333336</v>
      </c>
      <c r="E96" s="30">
        <v>42334.3125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0</v>
      </c>
      <c r="O96" s="12">
        <f t="shared" si="6"/>
        <v>0</v>
      </c>
      <c r="P96" s="15" t="str">
        <f t="shared" si="7"/>
        <v xml:space="preserve"> </v>
      </c>
    </row>
    <row r="97" spans="1:16" ht="15" x14ac:dyDescent="0.25">
      <c r="A97" s="17"/>
      <c r="B97" s="17"/>
      <c r="C97" s="17"/>
      <c r="D97" s="30">
        <v>42334.3125</v>
      </c>
      <c r="E97" s="30">
        <v>42334.322916666664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0</v>
      </c>
      <c r="O97" s="12">
        <f t="shared" si="6"/>
        <v>0</v>
      </c>
      <c r="P97" s="15" t="str">
        <f t="shared" si="7"/>
        <v xml:space="preserve"> </v>
      </c>
    </row>
    <row r="98" spans="1:16" ht="15" x14ac:dyDescent="0.25">
      <c r="A98" s="17"/>
      <c r="B98" s="17"/>
      <c r="C98" s="17"/>
      <c r="D98" s="30">
        <v>42334.322916666664</v>
      </c>
      <c r="E98" s="30">
        <v>42334.333333333336</v>
      </c>
      <c r="F98" s="21">
        <v>1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4"/>
        <v>0</v>
      </c>
      <c r="N98" s="12">
        <f t="shared" si="5"/>
        <v>1</v>
      </c>
      <c r="O98" s="12">
        <f t="shared" si="6"/>
        <v>1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42334.333333333336</v>
      </c>
      <c r="E99" s="30">
        <v>42334.34375</v>
      </c>
      <c r="F99" s="21">
        <v>1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0</v>
      </c>
      <c r="N99" s="12">
        <f t="shared" si="5"/>
        <v>1</v>
      </c>
      <c r="O99" s="12">
        <f t="shared" si="6"/>
        <v>1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42334.34375</v>
      </c>
      <c r="E100" s="30">
        <v>42334.354166666664</v>
      </c>
      <c r="F100" s="21">
        <v>1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4"/>
        <v>0</v>
      </c>
      <c r="N100" s="12">
        <f t="shared" si="5"/>
        <v>1</v>
      </c>
      <c r="O100" s="12">
        <f t="shared" si="6"/>
        <v>1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42334.354166666664</v>
      </c>
      <c r="E101" s="30">
        <v>42334.364583333336</v>
      </c>
      <c r="F101" s="21">
        <v>2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4"/>
        <v>0</v>
      </c>
      <c r="N101" s="12">
        <f t="shared" si="5"/>
        <v>2</v>
      </c>
      <c r="O101" s="12">
        <f t="shared" si="6"/>
        <v>2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42334.364583333336</v>
      </c>
      <c r="E102" s="30">
        <v>42334.375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0</v>
      </c>
      <c r="O102" s="12">
        <f t="shared" si="6"/>
        <v>0</v>
      </c>
      <c r="P102" s="15" t="str">
        <f t="shared" si="7"/>
        <v xml:space="preserve"> </v>
      </c>
    </row>
    <row r="103" spans="1:16" ht="15" x14ac:dyDescent="0.25">
      <c r="A103" s="17"/>
      <c r="B103" s="17"/>
      <c r="C103" s="17"/>
      <c r="D103" s="30">
        <v>42334.375</v>
      </c>
      <c r="E103" s="30">
        <v>42334.385416666664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0</v>
      </c>
      <c r="O103" s="12">
        <f t="shared" si="6"/>
        <v>0</v>
      </c>
      <c r="P103" s="15" t="str">
        <f t="shared" si="7"/>
        <v xml:space="preserve"> </v>
      </c>
    </row>
    <row r="104" spans="1:16" ht="15" x14ac:dyDescent="0.25">
      <c r="A104" s="17"/>
      <c r="B104" s="17"/>
      <c r="C104" s="17"/>
      <c r="D104" s="30">
        <v>42334.385416666664</v>
      </c>
      <c r="E104" s="30">
        <v>42334.395833333336</v>
      </c>
      <c r="F104" s="21">
        <v>1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0</v>
      </c>
      <c r="N104" s="12">
        <f t="shared" si="5"/>
        <v>1</v>
      </c>
      <c r="O104" s="12">
        <f t="shared" si="6"/>
        <v>1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42334.395833333336</v>
      </c>
      <c r="E105" s="30">
        <v>42334.40625</v>
      </c>
      <c r="F105" s="21">
        <v>3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3</v>
      </c>
      <c r="O105" s="12">
        <f t="shared" si="6"/>
        <v>3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42334.40625</v>
      </c>
      <c r="E106" s="30">
        <v>42334.416666666664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0</v>
      </c>
      <c r="O106" s="12">
        <f t="shared" si="6"/>
        <v>0</v>
      </c>
      <c r="P106" s="15" t="str">
        <f t="shared" si="7"/>
        <v xml:space="preserve"> </v>
      </c>
    </row>
    <row r="107" spans="1:16" ht="15" x14ac:dyDescent="0.25">
      <c r="A107" s="17"/>
      <c r="B107" s="17"/>
      <c r="C107" s="17"/>
      <c r="D107" s="30">
        <v>42334.416666666664</v>
      </c>
      <c r="E107" s="30">
        <v>42334.427083333336</v>
      </c>
      <c r="F107" s="21">
        <v>1</v>
      </c>
      <c r="G107" s="21">
        <v>0</v>
      </c>
      <c r="H107" s="21">
        <v>0</v>
      </c>
      <c r="I107" s="21">
        <v>0</v>
      </c>
      <c r="J107" s="21">
        <v>0</v>
      </c>
      <c r="K107" s="21">
        <v>1</v>
      </c>
      <c r="L107" s="21">
        <v>0</v>
      </c>
      <c r="M107" s="12">
        <f t="shared" si="4"/>
        <v>0</v>
      </c>
      <c r="N107" s="12">
        <f t="shared" si="5"/>
        <v>1.2</v>
      </c>
      <c r="O107" s="12">
        <f t="shared" si="6"/>
        <v>2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42334.427083333336</v>
      </c>
      <c r="E108" s="30">
        <v>42334.4375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0</v>
      </c>
      <c r="O108" s="12">
        <f t="shared" si="6"/>
        <v>0</v>
      </c>
      <c r="P108" s="15" t="str">
        <f t="shared" si="7"/>
        <v xml:space="preserve"> </v>
      </c>
    </row>
    <row r="109" spans="1:16" ht="15" x14ac:dyDescent="0.25">
      <c r="A109" s="17"/>
      <c r="B109" s="17"/>
      <c r="C109" s="17"/>
      <c r="D109" s="30">
        <v>42334.4375</v>
      </c>
      <c r="E109" s="30">
        <v>42334.447916666664</v>
      </c>
      <c r="F109" s="21">
        <v>1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1</v>
      </c>
      <c r="O109" s="12">
        <f t="shared" si="6"/>
        <v>1</v>
      </c>
      <c r="P109" s="15">
        <f t="shared" si="7"/>
        <v>0</v>
      </c>
    </row>
    <row r="110" spans="1:16" ht="15" x14ac:dyDescent="0.25">
      <c r="A110" s="17"/>
      <c r="B110" s="17"/>
      <c r="C110" s="17"/>
      <c r="D110" s="30">
        <v>42334.447916666664</v>
      </c>
      <c r="E110" s="30">
        <v>42334.458333333336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0</v>
      </c>
      <c r="O110" s="12">
        <f t="shared" si="6"/>
        <v>0</v>
      </c>
      <c r="P110" s="15" t="str">
        <f t="shared" si="7"/>
        <v xml:space="preserve"> </v>
      </c>
    </row>
    <row r="111" spans="1:16" ht="15" x14ac:dyDescent="0.25">
      <c r="A111" s="17"/>
      <c r="B111" s="17"/>
      <c r="C111" s="17"/>
      <c r="D111" s="30">
        <v>42334.458333333336</v>
      </c>
      <c r="E111" s="30">
        <v>42334.46875</v>
      </c>
      <c r="F111" s="21">
        <v>1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1</v>
      </c>
      <c r="O111" s="12">
        <f t="shared" ref="O111:O142" si="10">F111+G111+H111+I111+J111+K111+L111</f>
        <v>1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42334.46875</v>
      </c>
      <c r="E112" s="30">
        <v>42334.479166666664</v>
      </c>
      <c r="F112" s="21">
        <v>1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8"/>
        <v>0</v>
      </c>
      <c r="N112" s="12">
        <f t="shared" si="9"/>
        <v>1</v>
      </c>
      <c r="O112" s="12">
        <f t="shared" si="10"/>
        <v>1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42334.479166666664</v>
      </c>
      <c r="E113" s="30">
        <v>42334.489583333336</v>
      </c>
      <c r="F113" s="21">
        <v>6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6</v>
      </c>
      <c r="O113" s="12">
        <f t="shared" si="10"/>
        <v>6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42334.489583333336</v>
      </c>
      <c r="E114" s="30">
        <v>42334.5</v>
      </c>
      <c r="F114" s="21">
        <v>1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0</v>
      </c>
      <c r="N114" s="12">
        <f t="shared" si="9"/>
        <v>1</v>
      </c>
      <c r="O114" s="12">
        <f t="shared" si="10"/>
        <v>1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42334.5</v>
      </c>
      <c r="E115" s="30">
        <v>42334.510416666664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0</v>
      </c>
      <c r="N115" s="12">
        <f t="shared" si="9"/>
        <v>0</v>
      </c>
      <c r="O115" s="12">
        <f t="shared" si="10"/>
        <v>0</v>
      </c>
      <c r="P115" s="15" t="str">
        <f t="shared" si="11"/>
        <v xml:space="preserve"> </v>
      </c>
    </row>
    <row r="116" spans="1:16" ht="15" x14ac:dyDescent="0.25">
      <c r="A116" s="17"/>
      <c r="B116" s="17"/>
      <c r="C116" s="17"/>
      <c r="D116" s="30">
        <v>42334.510416666664</v>
      </c>
      <c r="E116" s="30">
        <v>42334.520833333336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1</v>
      </c>
      <c r="L116" s="21">
        <v>0</v>
      </c>
      <c r="M116" s="12">
        <f t="shared" si="8"/>
        <v>0</v>
      </c>
      <c r="N116" s="12">
        <f t="shared" si="9"/>
        <v>0.2</v>
      </c>
      <c r="O116" s="12">
        <f t="shared" si="10"/>
        <v>1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42334.520833333336</v>
      </c>
      <c r="E117" s="30">
        <v>42334.53125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0</v>
      </c>
      <c r="N117" s="12">
        <f t="shared" si="9"/>
        <v>0</v>
      </c>
      <c r="O117" s="12">
        <f t="shared" si="10"/>
        <v>0</v>
      </c>
      <c r="P117" s="15" t="str">
        <f t="shared" si="11"/>
        <v xml:space="preserve"> </v>
      </c>
    </row>
    <row r="118" spans="1:16" ht="15" x14ac:dyDescent="0.25">
      <c r="A118" s="17"/>
      <c r="B118" s="17"/>
      <c r="C118" s="17"/>
      <c r="D118" s="30">
        <v>42334.53125</v>
      </c>
      <c r="E118" s="30">
        <v>42334.541666666664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8"/>
        <v>0</v>
      </c>
      <c r="N118" s="12">
        <f t="shared" si="9"/>
        <v>0</v>
      </c>
      <c r="O118" s="12">
        <f t="shared" si="10"/>
        <v>0</v>
      </c>
      <c r="P118" s="15" t="str">
        <f t="shared" si="11"/>
        <v xml:space="preserve"> </v>
      </c>
    </row>
    <row r="119" spans="1:16" ht="15" x14ac:dyDescent="0.25">
      <c r="A119" s="17"/>
      <c r="B119" s="17"/>
      <c r="C119" s="17"/>
      <c r="D119" s="30">
        <v>42334.541666666664</v>
      </c>
      <c r="E119" s="30">
        <v>42334.552083333336</v>
      </c>
      <c r="F119" s="21">
        <v>1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1</v>
      </c>
      <c r="O119" s="12">
        <f t="shared" si="10"/>
        <v>1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42334.552083333336</v>
      </c>
      <c r="E120" s="30">
        <v>42334.5625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0</v>
      </c>
      <c r="O120" s="12">
        <f t="shared" si="10"/>
        <v>0</v>
      </c>
      <c r="P120" s="15" t="str">
        <f t="shared" si="11"/>
        <v xml:space="preserve"> </v>
      </c>
    </row>
    <row r="121" spans="1:16" ht="15" x14ac:dyDescent="0.25">
      <c r="A121" s="17"/>
      <c r="B121" s="17"/>
      <c r="C121" s="17"/>
      <c r="D121" s="30">
        <v>42334.5625</v>
      </c>
      <c r="E121" s="30">
        <v>42334.572916666664</v>
      </c>
      <c r="F121" s="21">
        <v>2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2</v>
      </c>
      <c r="O121" s="12">
        <f t="shared" si="10"/>
        <v>2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42334.572916666664</v>
      </c>
      <c r="E122" s="30">
        <v>42334.583333333336</v>
      </c>
      <c r="F122" s="21">
        <v>1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1</v>
      </c>
      <c r="O122" s="12">
        <f t="shared" si="10"/>
        <v>1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42334.583333333336</v>
      </c>
      <c r="E123" s="30">
        <v>42334.59375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8"/>
        <v>0</v>
      </c>
      <c r="N123" s="12">
        <f t="shared" si="9"/>
        <v>0</v>
      </c>
      <c r="O123" s="12">
        <f t="shared" si="10"/>
        <v>0</v>
      </c>
      <c r="P123" s="15" t="str">
        <f t="shared" si="11"/>
        <v xml:space="preserve"> </v>
      </c>
    </row>
    <row r="124" spans="1:16" ht="15" x14ac:dyDescent="0.25">
      <c r="A124" s="17"/>
      <c r="B124" s="17"/>
      <c r="C124" s="17"/>
      <c r="D124" s="30">
        <v>42334.59375</v>
      </c>
      <c r="E124" s="30">
        <v>42334.604166666664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8"/>
        <v>0</v>
      </c>
      <c r="N124" s="12">
        <f t="shared" si="9"/>
        <v>0</v>
      </c>
      <c r="O124" s="12">
        <f t="shared" si="10"/>
        <v>0</v>
      </c>
      <c r="P124" s="15" t="str">
        <f t="shared" si="11"/>
        <v xml:space="preserve"> </v>
      </c>
    </row>
    <row r="125" spans="1:16" ht="15" x14ac:dyDescent="0.25">
      <c r="A125" s="17"/>
      <c r="B125" s="17"/>
      <c r="C125" s="17"/>
      <c r="D125" s="30">
        <v>42334.604166666664</v>
      </c>
      <c r="E125" s="30">
        <v>42334.614583333336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8"/>
        <v>0</v>
      </c>
      <c r="N125" s="12">
        <f t="shared" si="9"/>
        <v>0</v>
      </c>
      <c r="O125" s="12">
        <f t="shared" si="10"/>
        <v>0</v>
      </c>
      <c r="P125" s="15" t="str">
        <f t="shared" si="11"/>
        <v xml:space="preserve"> </v>
      </c>
    </row>
    <row r="126" spans="1:16" ht="15" x14ac:dyDescent="0.25">
      <c r="A126" s="17"/>
      <c r="B126" s="17"/>
      <c r="C126" s="17"/>
      <c r="D126" s="30">
        <v>42334.614583333336</v>
      </c>
      <c r="E126" s="30">
        <v>42334.625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0</v>
      </c>
      <c r="O126" s="12">
        <f t="shared" si="10"/>
        <v>0</v>
      </c>
      <c r="P126" s="15" t="str">
        <f t="shared" si="11"/>
        <v xml:space="preserve"> </v>
      </c>
    </row>
    <row r="127" spans="1:16" ht="15" x14ac:dyDescent="0.25">
      <c r="A127" s="17"/>
      <c r="B127" s="17"/>
      <c r="C127" s="17"/>
      <c r="D127" s="30">
        <v>42334.625</v>
      </c>
      <c r="E127" s="30">
        <v>42334.635416666664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12">
        <f t="shared" si="8"/>
        <v>0</v>
      </c>
      <c r="N127" s="12">
        <f t="shared" si="9"/>
        <v>0</v>
      </c>
      <c r="O127" s="12">
        <f t="shared" si="10"/>
        <v>0</v>
      </c>
      <c r="P127" s="15" t="str">
        <f t="shared" si="11"/>
        <v xml:space="preserve"> </v>
      </c>
    </row>
    <row r="128" spans="1:16" ht="15" x14ac:dyDescent="0.25">
      <c r="A128" s="17"/>
      <c r="B128" s="17"/>
      <c r="C128" s="17"/>
      <c r="D128" s="30">
        <v>42334.635416666664</v>
      </c>
      <c r="E128" s="30">
        <v>42334.645833333336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0</v>
      </c>
      <c r="O128" s="12">
        <f t="shared" si="10"/>
        <v>0</v>
      </c>
      <c r="P128" s="15" t="str">
        <f t="shared" si="11"/>
        <v xml:space="preserve"> </v>
      </c>
    </row>
    <row r="129" spans="1:16" ht="15" x14ac:dyDescent="0.25">
      <c r="A129" s="17"/>
      <c r="B129" s="17"/>
      <c r="C129" s="17"/>
      <c r="D129" s="30">
        <v>42334.645833333336</v>
      </c>
      <c r="E129" s="30">
        <v>42334.65625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0</v>
      </c>
      <c r="O129" s="12">
        <f t="shared" si="10"/>
        <v>0</v>
      </c>
      <c r="P129" s="15" t="str">
        <f t="shared" si="11"/>
        <v xml:space="preserve"> </v>
      </c>
    </row>
    <row r="130" spans="1:16" ht="15" x14ac:dyDescent="0.25">
      <c r="A130" s="17"/>
      <c r="B130" s="17"/>
      <c r="C130" s="17"/>
      <c r="D130" s="30">
        <v>42334.65625</v>
      </c>
      <c r="E130" s="30">
        <v>42334.666666666664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12">
        <f t="shared" si="8"/>
        <v>0</v>
      </c>
      <c r="N130" s="12">
        <f t="shared" si="9"/>
        <v>0</v>
      </c>
      <c r="O130" s="12">
        <f t="shared" si="10"/>
        <v>0</v>
      </c>
      <c r="P130" s="15" t="str">
        <f t="shared" si="11"/>
        <v xml:space="preserve"> </v>
      </c>
    </row>
    <row r="131" spans="1:16" ht="15" x14ac:dyDescent="0.25">
      <c r="A131" s="17"/>
      <c r="B131" s="17"/>
      <c r="C131" s="17"/>
      <c r="D131" s="30">
        <v>42334.666666666664</v>
      </c>
      <c r="E131" s="30">
        <v>42334.677083333336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12">
        <f t="shared" si="8"/>
        <v>0</v>
      </c>
      <c r="N131" s="12">
        <f t="shared" si="9"/>
        <v>0</v>
      </c>
      <c r="O131" s="12">
        <f t="shared" si="10"/>
        <v>0</v>
      </c>
      <c r="P131" s="15" t="str">
        <f t="shared" si="11"/>
        <v xml:space="preserve"> </v>
      </c>
    </row>
    <row r="132" spans="1:16" ht="15" x14ac:dyDescent="0.25">
      <c r="A132" s="17"/>
      <c r="B132" s="17"/>
      <c r="C132" s="17"/>
      <c r="D132" s="30">
        <v>42334.677083333336</v>
      </c>
      <c r="E132" s="30">
        <v>42334.6875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0</v>
      </c>
      <c r="N132" s="12">
        <f t="shared" si="9"/>
        <v>0</v>
      </c>
      <c r="O132" s="12">
        <f t="shared" si="10"/>
        <v>0</v>
      </c>
      <c r="P132" s="15" t="str">
        <f t="shared" si="11"/>
        <v xml:space="preserve"> </v>
      </c>
    </row>
    <row r="133" spans="1:16" ht="15" x14ac:dyDescent="0.25">
      <c r="A133" s="17"/>
      <c r="B133" s="17"/>
      <c r="C133" s="17"/>
      <c r="D133" s="30">
        <v>42334.6875</v>
      </c>
      <c r="E133" s="30">
        <v>42334.697916666664</v>
      </c>
      <c r="F133" s="21">
        <v>1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1</v>
      </c>
      <c r="O133" s="12">
        <f t="shared" si="10"/>
        <v>1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42334.697916666664</v>
      </c>
      <c r="E134" s="30">
        <v>42334.708333333336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12">
        <f t="shared" si="8"/>
        <v>0</v>
      </c>
      <c r="N134" s="12">
        <f t="shared" si="9"/>
        <v>0</v>
      </c>
      <c r="O134" s="12">
        <f t="shared" si="10"/>
        <v>0</v>
      </c>
      <c r="P134" s="15" t="str">
        <f t="shared" si="11"/>
        <v xml:space="preserve"> </v>
      </c>
    </row>
    <row r="135" spans="1:16" ht="15" x14ac:dyDescent="0.25">
      <c r="A135" s="17"/>
      <c r="B135" s="17"/>
      <c r="C135" s="17"/>
      <c r="D135" s="30">
        <v>42334.708333333336</v>
      </c>
      <c r="E135" s="30">
        <v>42334.71875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12">
        <f t="shared" si="8"/>
        <v>0</v>
      </c>
      <c r="N135" s="12">
        <f t="shared" si="9"/>
        <v>0</v>
      </c>
      <c r="O135" s="12">
        <f t="shared" si="10"/>
        <v>0</v>
      </c>
      <c r="P135" s="15" t="str">
        <f t="shared" si="11"/>
        <v xml:space="preserve"> </v>
      </c>
    </row>
    <row r="136" spans="1:16" ht="15" x14ac:dyDescent="0.25">
      <c r="A136" s="17"/>
      <c r="B136" s="17"/>
      <c r="C136" s="17"/>
      <c r="D136" s="30">
        <v>42334.71875</v>
      </c>
      <c r="E136" s="30">
        <v>42334.729166666664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0</v>
      </c>
      <c r="O136" s="12">
        <f t="shared" si="10"/>
        <v>0</v>
      </c>
      <c r="P136" s="15" t="str">
        <f t="shared" si="11"/>
        <v xml:space="preserve"> </v>
      </c>
    </row>
    <row r="137" spans="1:16" ht="15" x14ac:dyDescent="0.25">
      <c r="A137" s="17"/>
      <c r="B137" s="17"/>
      <c r="C137" s="17"/>
      <c r="D137" s="30">
        <v>42334.729166666664</v>
      </c>
      <c r="E137" s="30">
        <v>42334.739583333336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8"/>
        <v>0</v>
      </c>
      <c r="N137" s="12">
        <f t="shared" si="9"/>
        <v>0</v>
      </c>
      <c r="O137" s="12">
        <f t="shared" si="10"/>
        <v>0</v>
      </c>
      <c r="P137" s="15" t="str">
        <f t="shared" si="11"/>
        <v xml:space="preserve"> </v>
      </c>
    </row>
    <row r="138" spans="1:16" ht="15" x14ac:dyDescent="0.25">
      <c r="A138" s="17"/>
      <c r="B138" s="17"/>
      <c r="C138" s="17"/>
      <c r="D138" s="30">
        <v>42334.739583333336</v>
      </c>
      <c r="E138" s="30">
        <v>42334.75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12">
        <f t="shared" si="8"/>
        <v>0</v>
      </c>
      <c r="N138" s="12">
        <f t="shared" si="9"/>
        <v>0</v>
      </c>
      <c r="O138" s="12">
        <f t="shared" si="10"/>
        <v>0</v>
      </c>
      <c r="P138" s="15" t="str">
        <f t="shared" si="11"/>
        <v xml:space="preserve"> </v>
      </c>
    </row>
    <row r="139" spans="1:16" ht="15" x14ac:dyDescent="0.25">
      <c r="A139" s="17"/>
      <c r="B139" s="17"/>
      <c r="C139" s="17"/>
      <c r="D139" s="30">
        <v>42334.75</v>
      </c>
      <c r="E139" s="30">
        <v>42334.760416666664</v>
      </c>
      <c r="F139" s="21">
        <v>1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12">
        <f t="shared" si="8"/>
        <v>0</v>
      </c>
      <c r="N139" s="12">
        <f t="shared" si="9"/>
        <v>1</v>
      </c>
      <c r="O139" s="12">
        <f t="shared" si="10"/>
        <v>1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42334.760416666664</v>
      </c>
      <c r="E140" s="30">
        <v>42334.770833333336</v>
      </c>
      <c r="F140" s="21">
        <v>1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12">
        <f t="shared" si="8"/>
        <v>0</v>
      </c>
      <c r="N140" s="12">
        <f t="shared" si="9"/>
        <v>1</v>
      </c>
      <c r="O140" s="12">
        <f t="shared" si="10"/>
        <v>1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42334.770833333336</v>
      </c>
      <c r="E141" s="30">
        <v>42334.78125</v>
      </c>
      <c r="F141" s="21">
        <v>1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12">
        <f t="shared" si="8"/>
        <v>0</v>
      </c>
      <c r="N141" s="12">
        <f t="shared" si="9"/>
        <v>1</v>
      </c>
      <c r="O141" s="12">
        <f t="shared" si="10"/>
        <v>1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42334.78125</v>
      </c>
      <c r="E142" s="31">
        <v>42334.791666666664</v>
      </c>
      <c r="F142" s="23">
        <v>0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13">
        <f t="shared" si="8"/>
        <v>0</v>
      </c>
      <c r="N142" s="13">
        <f t="shared" si="9"/>
        <v>0</v>
      </c>
      <c r="O142" s="13">
        <f t="shared" si="10"/>
        <v>0</v>
      </c>
      <c r="P142" s="16" t="str">
        <f t="shared" si="11"/>
        <v xml:space="preserve"> </v>
      </c>
    </row>
    <row r="143" spans="1:16" x14ac:dyDescent="0.2">
      <c r="C143" s="6" t="s">
        <v>4</v>
      </c>
      <c r="D143" s="32">
        <v>42334.291666666664</v>
      </c>
      <c r="E143" s="32">
        <v>42334.791666666664</v>
      </c>
      <c r="F143" s="5">
        <v>30</v>
      </c>
      <c r="G143" s="5">
        <v>0</v>
      </c>
      <c r="H143" s="5">
        <v>0</v>
      </c>
      <c r="I143" s="5">
        <v>0</v>
      </c>
      <c r="J143" s="5">
        <v>0</v>
      </c>
      <c r="K143" s="5">
        <v>2</v>
      </c>
      <c r="L143" s="5">
        <v>0</v>
      </c>
      <c r="M143" s="5">
        <v>0</v>
      </c>
      <c r="N143" s="5">
        <v>30.4</v>
      </c>
      <c r="O143" s="5">
        <v>32</v>
      </c>
      <c r="P143" s="7">
        <f>IF(O143=0," ",M143/O143)</f>
        <v>0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Highgate Hill</v>
      </c>
      <c r="G147" s="10" t="str">
        <f>VLOOKUP(MID(E147,5,1)+0,$D$15:$G$22,4)</f>
        <v>SOUTHEAST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17</v>
      </c>
      <c r="F148" s="10" t="str">
        <f>VLOOKUP(MID(E148,5,1)+0,$D$15:$G$22,2)</f>
        <v>Waterlow Road</v>
      </c>
      <c r="G148" s="10" t="str">
        <f>VLOOKUP(MID(E148,5,1)+0,$D$15:$G$22,4)</f>
        <v>NORTHEAST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42334.291666666664</v>
      </c>
      <c r="E151" s="29">
        <v>42334.302083333336</v>
      </c>
      <c r="F151" s="19">
        <v>1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1</v>
      </c>
      <c r="O151" s="11">
        <f t="shared" ref="O151:O182" si="14">F151+G151+H151+I151+J151+K151+L151</f>
        <v>1</v>
      </c>
      <c r="P151" s="14">
        <f t="shared" ref="P151:P182" si="15">IF(O151=0," ",M151/O151)</f>
        <v>0</v>
      </c>
    </row>
    <row r="152" spans="1:16" ht="15" x14ac:dyDescent="0.25">
      <c r="A152" s="17"/>
      <c r="B152" s="17"/>
      <c r="C152" s="17"/>
      <c r="D152" s="30">
        <v>42334.302083333336</v>
      </c>
      <c r="E152" s="30">
        <v>42334.3125</v>
      </c>
      <c r="F152" s="21">
        <v>0</v>
      </c>
      <c r="G152" s="21">
        <v>0</v>
      </c>
      <c r="H152" s="21">
        <v>1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1</v>
      </c>
      <c r="N152" s="12">
        <f t="shared" si="13"/>
        <v>2.2999999999999998</v>
      </c>
      <c r="O152" s="12">
        <f t="shared" si="14"/>
        <v>1</v>
      </c>
      <c r="P152" s="15">
        <f t="shared" si="15"/>
        <v>1</v>
      </c>
    </row>
    <row r="153" spans="1:16" ht="15" x14ac:dyDescent="0.25">
      <c r="A153" s="17"/>
      <c r="B153" s="17"/>
      <c r="C153" s="17"/>
      <c r="D153" s="30">
        <v>42334.3125</v>
      </c>
      <c r="E153" s="30">
        <v>42334.322916666664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0</v>
      </c>
      <c r="O153" s="12">
        <f t="shared" si="14"/>
        <v>0</v>
      </c>
      <c r="P153" s="15" t="str">
        <f t="shared" si="15"/>
        <v xml:space="preserve"> </v>
      </c>
    </row>
    <row r="154" spans="1:16" ht="15" x14ac:dyDescent="0.25">
      <c r="A154" s="17"/>
      <c r="B154" s="17"/>
      <c r="C154" s="17"/>
      <c r="D154" s="30">
        <v>42334.322916666664</v>
      </c>
      <c r="E154" s="30">
        <v>42334.333333333336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0</v>
      </c>
      <c r="O154" s="12">
        <f t="shared" si="14"/>
        <v>0</v>
      </c>
      <c r="P154" s="15" t="str">
        <f t="shared" si="15"/>
        <v xml:space="preserve"> </v>
      </c>
    </row>
    <row r="155" spans="1:16" ht="15" x14ac:dyDescent="0.25">
      <c r="A155" s="17"/>
      <c r="B155" s="17"/>
      <c r="C155" s="17"/>
      <c r="D155" s="30">
        <v>42334.333333333336</v>
      </c>
      <c r="E155" s="30">
        <v>42334.34375</v>
      </c>
      <c r="F155" s="21">
        <v>2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2</v>
      </c>
      <c r="O155" s="12">
        <f t="shared" si="14"/>
        <v>2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42334.34375</v>
      </c>
      <c r="E156" s="30">
        <v>42334.354166666664</v>
      </c>
      <c r="F156" s="21">
        <v>2</v>
      </c>
      <c r="G156" s="21">
        <v>0</v>
      </c>
      <c r="H156" s="21">
        <v>0</v>
      </c>
      <c r="I156" s="21">
        <v>0</v>
      </c>
      <c r="J156" s="21">
        <v>3</v>
      </c>
      <c r="K156" s="21">
        <v>0</v>
      </c>
      <c r="L156" s="21">
        <v>0</v>
      </c>
      <c r="M156" s="12">
        <f t="shared" si="12"/>
        <v>0</v>
      </c>
      <c r="N156" s="12">
        <f t="shared" si="13"/>
        <v>3.2</v>
      </c>
      <c r="O156" s="12">
        <f t="shared" si="14"/>
        <v>5</v>
      </c>
      <c r="P156" s="15">
        <f t="shared" si="15"/>
        <v>0</v>
      </c>
    </row>
    <row r="157" spans="1:16" ht="15" x14ac:dyDescent="0.25">
      <c r="A157" s="17"/>
      <c r="B157" s="17"/>
      <c r="C157" s="17"/>
      <c r="D157" s="30">
        <v>42334.354166666664</v>
      </c>
      <c r="E157" s="30">
        <v>42334.364583333336</v>
      </c>
      <c r="F157" s="21">
        <v>2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2</v>
      </c>
      <c r="O157" s="12">
        <f t="shared" si="14"/>
        <v>2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42334.364583333336</v>
      </c>
      <c r="E158" s="30">
        <v>42334.375</v>
      </c>
      <c r="F158" s="21">
        <v>4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4</v>
      </c>
      <c r="O158" s="12">
        <f t="shared" si="14"/>
        <v>4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42334.375</v>
      </c>
      <c r="E159" s="30">
        <v>42334.385416666664</v>
      </c>
      <c r="F159" s="21">
        <v>4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4</v>
      </c>
      <c r="O159" s="12">
        <f t="shared" si="14"/>
        <v>4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42334.385416666664</v>
      </c>
      <c r="E160" s="30">
        <v>42334.395833333336</v>
      </c>
      <c r="F160" s="21">
        <v>2</v>
      </c>
      <c r="G160" s="21">
        <v>0</v>
      </c>
      <c r="H160" s="21">
        <v>1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1</v>
      </c>
      <c r="N160" s="12">
        <f t="shared" si="13"/>
        <v>4.3</v>
      </c>
      <c r="O160" s="12">
        <f t="shared" si="14"/>
        <v>3</v>
      </c>
      <c r="P160" s="15">
        <f t="shared" si="15"/>
        <v>0.33333333333333331</v>
      </c>
    </row>
    <row r="161" spans="1:16" ht="15" x14ac:dyDescent="0.25">
      <c r="A161" s="17"/>
      <c r="B161" s="17"/>
      <c r="C161" s="17"/>
      <c r="D161" s="30">
        <v>42334.395833333336</v>
      </c>
      <c r="E161" s="30">
        <v>42334.40625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0</v>
      </c>
      <c r="O161" s="12">
        <f t="shared" si="14"/>
        <v>0</v>
      </c>
      <c r="P161" s="15" t="str">
        <f t="shared" si="15"/>
        <v xml:space="preserve"> </v>
      </c>
    </row>
    <row r="162" spans="1:16" ht="15" x14ac:dyDescent="0.25">
      <c r="A162" s="17"/>
      <c r="B162" s="17"/>
      <c r="C162" s="17"/>
      <c r="D162" s="30">
        <v>42334.40625</v>
      </c>
      <c r="E162" s="30">
        <v>42334.416666666664</v>
      </c>
      <c r="F162" s="21">
        <v>4</v>
      </c>
      <c r="G162" s="21">
        <v>0</v>
      </c>
      <c r="H162" s="21">
        <v>0</v>
      </c>
      <c r="I162" s="21">
        <v>0</v>
      </c>
      <c r="J162" s="21">
        <v>0</v>
      </c>
      <c r="K162" s="21">
        <v>1</v>
      </c>
      <c r="L162" s="21">
        <v>0</v>
      </c>
      <c r="M162" s="12">
        <f t="shared" si="12"/>
        <v>0</v>
      </c>
      <c r="N162" s="12">
        <f t="shared" si="13"/>
        <v>4.2</v>
      </c>
      <c r="O162" s="12">
        <f t="shared" si="14"/>
        <v>5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42334.416666666664</v>
      </c>
      <c r="E163" s="30">
        <v>42334.427083333336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0</v>
      </c>
      <c r="O163" s="12">
        <f t="shared" si="14"/>
        <v>0</v>
      </c>
      <c r="P163" s="15" t="str">
        <f t="shared" si="15"/>
        <v xml:space="preserve"> </v>
      </c>
    </row>
    <row r="164" spans="1:16" ht="15" x14ac:dyDescent="0.25">
      <c r="A164" s="17"/>
      <c r="B164" s="17"/>
      <c r="C164" s="17"/>
      <c r="D164" s="30">
        <v>42334.427083333336</v>
      </c>
      <c r="E164" s="30">
        <v>42334.4375</v>
      </c>
      <c r="F164" s="21">
        <v>0</v>
      </c>
      <c r="G164" s="21">
        <v>0</v>
      </c>
      <c r="H164" s="21">
        <v>0</v>
      </c>
      <c r="I164" s="21">
        <v>1</v>
      </c>
      <c r="J164" s="21">
        <v>0</v>
      </c>
      <c r="K164" s="21">
        <v>0</v>
      </c>
      <c r="L164" s="21">
        <v>0</v>
      </c>
      <c r="M164" s="12">
        <f t="shared" si="12"/>
        <v>1</v>
      </c>
      <c r="N164" s="12">
        <f t="shared" si="13"/>
        <v>2</v>
      </c>
      <c r="O164" s="12">
        <f t="shared" si="14"/>
        <v>1</v>
      </c>
      <c r="P164" s="15">
        <f t="shared" si="15"/>
        <v>1</v>
      </c>
    </row>
    <row r="165" spans="1:16" ht="15" x14ac:dyDescent="0.25">
      <c r="A165" s="17"/>
      <c r="B165" s="17"/>
      <c r="C165" s="17"/>
      <c r="D165" s="30">
        <v>42334.4375</v>
      </c>
      <c r="E165" s="30">
        <v>42334.447916666664</v>
      </c>
      <c r="F165" s="21">
        <v>2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2</v>
      </c>
      <c r="O165" s="12">
        <f t="shared" si="14"/>
        <v>2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42334.447916666664</v>
      </c>
      <c r="E166" s="30">
        <v>42334.458333333336</v>
      </c>
      <c r="F166" s="21">
        <v>1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1</v>
      </c>
      <c r="O166" s="12">
        <f t="shared" si="14"/>
        <v>1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42334.458333333336</v>
      </c>
      <c r="E167" s="30">
        <v>42334.46875</v>
      </c>
      <c r="F167" s="21">
        <v>1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0</v>
      </c>
      <c r="N167" s="12">
        <f t="shared" si="13"/>
        <v>1</v>
      </c>
      <c r="O167" s="12">
        <f t="shared" si="14"/>
        <v>1</v>
      </c>
      <c r="P167" s="15">
        <f t="shared" si="15"/>
        <v>0</v>
      </c>
    </row>
    <row r="168" spans="1:16" ht="15" x14ac:dyDescent="0.25">
      <c r="A168" s="17"/>
      <c r="B168" s="17"/>
      <c r="C168" s="17"/>
      <c r="D168" s="30">
        <v>42334.46875</v>
      </c>
      <c r="E168" s="30">
        <v>42334.479166666664</v>
      </c>
      <c r="F168" s="21">
        <v>2</v>
      </c>
      <c r="G168" s="21">
        <v>0</v>
      </c>
      <c r="H168" s="21">
        <v>0</v>
      </c>
      <c r="I168" s="21">
        <v>0</v>
      </c>
      <c r="J168" s="21">
        <v>1</v>
      </c>
      <c r="K168" s="21">
        <v>0</v>
      </c>
      <c r="L168" s="21">
        <v>0</v>
      </c>
      <c r="M168" s="12">
        <f t="shared" si="12"/>
        <v>0</v>
      </c>
      <c r="N168" s="12">
        <f t="shared" si="13"/>
        <v>2.4</v>
      </c>
      <c r="O168" s="12">
        <f t="shared" si="14"/>
        <v>3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42334.479166666664</v>
      </c>
      <c r="E169" s="30">
        <v>42334.489583333336</v>
      </c>
      <c r="F169" s="21">
        <v>3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3</v>
      </c>
      <c r="O169" s="12">
        <f t="shared" si="14"/>
        <v>3</v>
      </c>
      <c r="P169" s="15">
        <f t="shared" si="15"/>
        <v>0</v>
      </c>
    </row>
    <row r="170" spans="1:16" ht="15" x14ac:dyDescent="0.25">
      <c r="A170" s="17"/>
      <c r="B170" s="17"/>
      <c r="C170" s="17"/>
      <c r="D170" s="30">
        <v>42334.489583333336</v>
      </c>
      <c r="E170" s="30">
        <v>42334.5</v>
      </c>
      <c r="F170" s="21">
        <v>0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0</v>
      </c>
      <c r="O170" s="12">
        <f t="shared" si="14"/>
        <v>0</v>
      </c>
      <c r="P170" s="15" t="str">
        <f t="shared" si="15"/>
        <v xml:space="preserve"> </v>
      </c>
    </row>
    <row r="171" spans="1:16" ht="15" x14ac:dyDescent="0.25">
      <c r="A171" s="17"/>
      <c r="B171" s="17"/>
      <c r="C171" s="17"/>
      <c r="D171" s="30">
        <v>42334.5</v>
      </c>
      <c r="E171" s="30">
        <v>42334.510416666664</v>
      </c>
      <c r="F171" s="21">
        <v>1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1</v>
      </c>
      <c r="O171" s="12">
        <f t="shared" si="14"/>
        <v>1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42334.510416666664</v>
      </c>
      <c r="E172" s="30">
        <v>42334.520833333336</v>
      </c>
      <c r="F172" s="21">
        <v>1</v>
      </c>
      <c r="G172" s="21">
        <v>1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1</v>
      </c>
      <c r="N172" s="12">
        <f t="shared" si="13"/>
        <v>2.5</v>
      </c>
      <c r="O172" s="12">
        <f t="shared" si="14"/>
        <v>2</v>
      </c>
      <c r="P172" s="15">
        <f t="shared" si="15"/>
        <v>0.5</v>
      </c>
    </row>
    <row r="173" spans="1:16" ht="15" x14ac:dyDescent="0.25">
      <c r="A173" s="17"/>
      <c r="B173" s="17"/>
      <c r="C173" s="17"/>
      <c r="D173" s="30">
        <v>42334.520833333336</v>
      </c>
      <c r="E173" s="30">
        <v>42334.53125</v>
      </c>
      <c r="F173" s="21">
        <v>0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0</v>
      </c>
      <c r="O173" s="12">
        <f t="shared" si="14"/>
        <v>0</v>
      </c>
      <c r="P173" s="15" t="str">
        <f t="shared" si="15"/>
        <v xml:space="preserve"> </v>
      </c>
    </row>
    <row r="174" spans="1:16" ht="15" x14ac:dyDescent="0.25">
      <c r="A174" s="17"/>
      <c r="B174" s="17"/>
      <c r="C174" s="17"/>
      <c r="D174" s="30">
        <v>42334.53125</v>
      </c>
      <c r="E174" s="30">
        <v>42334.541666666664</v>
      </c>
      <c r="F174" s="21">
        <v>1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1</v>
      </c>
      <c r="O174" s="12">
        <f t="shared" si="14"/>
        <v>1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42334.541666666664</v>
      </c>
      <c r="E175" s="30">
        <v>42334.552083333336</v>
      </c>
      <c r="F175" s="21">
        <v>3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3</v>
      </c>
      <c r="O175" s="12">
        <f t="shared" si="14"/>
        <v>3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42334.552083333336</v>
      </c>
      <c r="E176" s="30">
        <v>42334.5625</v>
      </c>
      <c r="F176" s="21">
        <v>1</v>
      </c>
      <c r="G176" s="21">
        <v>0</v>
      </c>
      <c r="H176" s="21">
        <v>0</v>
      </c>
      <c r="I176" s="21">
        <v>0</v>
      </c>
      <c r="J176" s="21">
        <v>0</v>
      </c>
      <c r="K176" s="21">
        <v>1</v>
      </c>
      <c r="L176" s="21">
        <v>1</v>
      </c>
      <c r="M176" s="12">
        <f t="shared" si="12"/>
        <v>0</v>
      </c>
      <c r="N176" s="12">
        <f t="shared" si="13"/>
        <v>2.2000000000000002</v>
      </c>
      <c r="O176" s="12">
        <f t="shared" si="14"/>
        <v>3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42334.5625</v>
      </c>
      <c r="E177" s="30">
        <v>42334.572916666664</v>
      </c>
      <c r="F177" s="21">
        <v>1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1</v>
      </c>
      <c r="M177" s="12">
        <f t="shared" si="12"/>
        <v>0</v>
      </c>
      <c r="N177" s="12">
        <f t="shared" si="13"/>
        <v>2</v>
      </c>
      <c r="O177" s="12">
        <f t="shared" si="14"/>
        <v>2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42334.572916666664</v>
      </c>
      <c r="E178" s="30">
        <v>42334.583333333336</v>
      </c>
      <c r="F178" s="21">
        <v>2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2</v>
      </c>
      <c r="O178" s="12">
        <f t="shared" si="14"/>
        <v>2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42334.583333333336</v>
      </c>
      <c r="E179" s="30">
        <v>42334.59375</v>
      </c>
      <c r="F179" s="21">
        <v>0</v>
      </c>
      <c r="G179" s="21">
        <v>1</v>
      </c>
      <c r="H179" s="21">
        <v>0</v>
      </c>
      <c r="I179" s="21">
        <v>0</v>
      </c>
      <c r="J179" s="21">
        <v>0</v>
      </c>
      <c r="K179" s="21">
        <v>0</v>
      </c>
      <c r="L179" s="21">
        <v>1</v>
      </c>
      <c r="M179" s="12">
        <f t="shared" si="12"/>
        <v>1</v>
      </c>
      <c r="N179" s="12">
        <f t="shared" si="13"/>
        <v>2.5</v>
      </c>
      <c r="O179" s="12">
        <f t="shared" si="14"/>
        <v>2</v>
      </c>
      <c r="P179" s="15">
        <f t="shared" si="15"/>
        <v>0.5</v>
      </c>
    </row>
    <row r="180" spans="1:16" ht="15" x14ac:dyDescent="0.25">
      <c r="A180" s="17"/>
      <c r="B180" s="17"/>
      <c r="C180" s="17"/>
      <c r="D180" s="30">
        <v>42334.59375</v>
      </c>
      <c r="E180" s="30">
        <v>42334.604166666664</v>
      </c>
      <c r="F180" s="21">
        <v>1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1</v>
      </c>
      <c r="M180" s="12">
        <f t="shared" si="12"/>
        <v>0</v>
      </c>
      <c r="N180" s="12">
        <f t="shared" si="13"/>
        <v>2</v>
      </c>
      <c r="O180" s="12">
        <f t="shared" si="14"/>
        <v>2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42334.604166666664</v>
      </c>
      <c r="E181" s="30">
        <v>42334.614583333336</v>
      </c>
      <c r="F181" s="21">
        <v>2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0</v>
      </c>
      <c r="N181" s="12">
        <f t="shared" si="13"/>
        <v>2</v>
      </c>
      <c r="O181" s="12">
        <f t="shared" si="14"/>
        <v>2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42334.614583333336</v>
      </c>
      <c r="E182" s="30">
        <v>42334.625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0</v>
      </c>
      <c r="O182" s="12">
        <f t="shared" si="14"/>
        <v>0</v>
      </c>
      <c r="P182" s="15" t="str">
        <f t="shared" si="15"/>
        <v xml:space="preserve"> </v>
      </c>
    </row>
    <row r="183" spans="1:16" ht="15" x14ac:dyDescent="0.25">
      <c r="A183" s="17"/>
      <c r="B183" s="17"/>
      <c r="C183" s="17"/>
      <c r="D183" s="30">
        <v>42334.625</v>
      </c>
      <c r="E183" s="30">
        <v>42334.635416666664</v>
      </c>
      <c r="F183" s="21">
        <v>3</v>
      </c>
      <c r="G183" s="21">
        <v>1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1</v>
      </c>
      <c r="N183" s="12">
        <f t="shared" ref="N183:N222" si="17">(F183*1)+(G183*1.5)+(H183*2.3)+(I183*2)+(J183*0.4)+(K183*0.2)+(L183*1)</f>
        <v>4.5</v>
      </c>
      <c r="O183" s="12">
        <f t="shared" ref="O183:O222" si="18">F183+G183+H183+I183+J183+K183+L183</f>
        <v>4</v>
      </c>
      <c r="P183" s="15">
        <f t="shared" ref="P183:P222" si="19">IF(O183=0," ",M183/O183)</f>
        <v>0.25</v>
      </c>
    </row>
    <row r="184" spans="1:16" ht="15" x14ac:dyDescent="0.25">
      <c r="A184" s="17"/>
      <c r="B184" s="17"/>
      <c r="C184" s="17"/>
      <c r="D184" s="30">
        <v>42334.635416666664</v>
      </c>
      <c r="E184" s="30">
        <v>42334.645833333336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0</v>
      </c>
      <c r="O184" s="12">
        <f t="shared" si="18"/>
        <v>0</v>
      </c>
      <c r="P184" s="15" t="str">
        <f t="shared" si="19"/>
        <v xml:space="preserve"> </v>
      </c>
    </row>
    <row r="185" spans="1:16" ht="15" x14ac:dyDescent="0.25">
      <c r="A185" s="17"/>
      <c r="B185" s="17"/>
      <c r="C185" s="17"/>
      <c r="D185" s="30">
        <v>42334.645833333336</v>
      </c>
      <c r="E185" s="30">
        <v>42334.65625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0</v>
      </c>
      <c r="N185" s="12">
        <f t="shared" si="17"/>
        <v>0</v>
      </c>
      <c r="O185" s="12">
        <f t="shared" si="18"/>
        <v>0</v>
      </c>
      <c r="P185" s="15" t="str">
        <f t="shared" si="19"/>
        <v xml:space="preserve"> </v>
      </c>
    </row>
    <row r="186" spans="1:16" ht="15" x14ac:dyDescent="0.25">
      <c r="A186" s="17"/>
      <c r="B186" s="17"/>
      <c r="C186" s="17"/>
      <c r="D186" s="30">
        <v>42334.65625</v>
      </c>
      <c r="E186" s="30">
        <v>42334.666666666664</v>
      </c>
      <c r="F186" s="21">
        <v>0</v>
      </c>
      <c r="G186" s="21">
        <v>0</v>
      </c>
      <c r="H186" s="21">
        <v>0</v>
      </c>
      <c r="I186" s="21">
        <v>0</v>
      </c>
      <c r="J186" s="21">
        <v>1</v>
      </c>
      <c r="K186" s="21">
        <v>1</v>
      </c>
      <c r="L186" s="21">
        <v>0</v>
      </c>
      <c r="M186" s="12">
        <f t="shared" si="16"/>
        <v>0</v>
      </c>
      <c r="N186" s="12">
        <f t="shared" si="17"/>
        <v>0.60000000000000009</v>
      </c>
      <c r="O186" s="12">
        <f t="shared" si="18"/>
        <v>2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42334.666666666664</v>
      </c>
      <c r="E187" s="30">
        <v>42334.677083333336</v>
      </c>
      <c r="F187" s="21">
        <v>2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2</v>
      </c>
      <c r="O187" s="12">
        <f t="shared" si="18"/>
        <v>2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42334.677083333336</v>
      </c>
      <c r="E188" s="30">
        <v>42334.6875</v>
      </c>
      <c r="F188" s="21">
        <v>3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1</v>
      </c>
      <c r="M188" s="12">
        <f t="shared" si="16"/>
        <v>0</v>
      </c>
      <c r="N188" s="12">
        <f t="shared" si="17"/>
        <v>4</v>
      </c>
      <c r="O188" s="12">
        <f t="shared" si="18"/>
        <v>4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42334.6875</v>
      </c>
      <c r="E189" s="30">
        <v>42334.697916666664</v>
      </c>
      <c r="F189" s="21">
        <v>3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3</v>
      </c>
      <c r="O189" s="12">
        <f t="shared" si="18"/>
        <v>3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42334.697916666664</v>
      </c>
      <c r="E190" s="30">
        <v>42334.708333333336</v>
      </c>
      <c r="F190" s="21">
        <v>3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3</v>
      </c>
      <c r="O190" s="12">
        <f t="shared" si="18"/>
        <v>3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42334.708333333336</v>
      </c>
      <c r="E191" s="30">
        <v>42334.71875</v>
      </c>
      <c r="F191" s="21">
        <v>0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0</v>
      </c>
      <c r="O191" s="12">
        <f t="shared" si="18"/>
        <v>0</v>
      </c>
      <c r="P191" s="15" t="str">
        <f t="shared" si="19"/>
        <v xml:space="preserve"> </v>
      </c>
    </row>
    <row r="192" spans="1:16" ht="15" x14ac:dyDescent="0.25">
      <c r="A192" s="17"/>
      <c r="B192" s="17"/>
      <c r="C192" s="17"/>
      <c r="D192" s="30">
        <v>42334.71875</v>
      </c>
      <c r="E192" s="30">
        <v>42334.729166666664</v>
      </c>
      <c r="F192" s="21">
        <v>4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4</v>
      </c>
      <c r="O192" s="12">
        <f t="shared" si="18"/>
        <v>4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42334.729166666664</v>
      </c>
      <c r="E193" s="30">
        <v>42334.739583333336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4</v>
      </c>
      <c r="L193" s="21">
        <v>0</v>
      </c>
      <c r="M193" s="12">
        <f t="shared" si="16"/>
        <v>0</v>
      </c>
      <c r="N193" s="12">
        <f t="shared" si="17"/>
        <v>0.8</v>
      </c>
      <c r="O193" s="12">
        <f t="shared" si="18"/>
        <v>4</v>
      </c>
      <c r="P193" s="15">
        <f t="shared" si="19"/>
        <v>0</v>
      </c>
    </row>
    <row r="194" spans="1:16" ht="15" x14ac:dyDescent="0.25">
      <c r="A194" s="17"/>
      <c r="B194" s="17"/>
      <c r="C194" s="17"/>
      <c r="D194" s="30">
        <v>42334.739583333336</v>
      </c>
      <c r="E194" s="30">
        <v>42334.75</v>
      </c>
      <c r="F194" s="21">
        <v>1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1</v>
      </c>
      <c r="O194" s="12">
        <f t="shared" si="18"/>
        <v>1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42334.75</v>
      </c>
      <c r="E195" s="30">
        <v>42334.760416666664</v>
      </c>
      <c r="F195" s="21">
        <v>1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1</v>
      </c>
      <c r="O195" s="12">
        <f t="shared" si="18"/>
        <v>1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42334.760416666664</v>
      </c>
      <c r="E196" s="30">
        <v>42334.770833333336</v>
      </c>
      <c r="F196" s="21">
        <v>3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3</v>
      </c>
      <c r="O196" s="12">
        <f t="shared" si="18"/>
        <v>3</v>
      </c>
      <c r="P196" s="15">
        <f t="shared" si="19"/>
        <v>0</v>
      </c>
    </row>
    <row r="197" spans="1:16" ht="15" x14ac:dyDescent="0.25">
      <c r="A197" s="17"/>
      <c r="B197" s="17"/>
      <c r="C197" s="17"/>
      <c r="D197" s="30">
        <v>42334.770833333336</v>
      </c>
      <c r="E197" s="30">
        <v>42334.78125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0</v>
      </c>
      <c r="O197" s="12">
        <f t="shared" si="18"/>
        <v>0</v>
      </c>
      <c r="P197" s="15" t="str">
        <f t="shared" si="19"/>
        <v xml:space="preserve"> </v>
      </c>
    </row>
    <row r="198" spans="1:16" ht="15" x14ac:dyDescent="0.25">
      <c r="A198" s="17"/>
      <c r="B198" s="17"/>
      <c r="C198" s="17"/>
      <c r="D198" s="31">
        <v>42334.78125</v>
      </c>
      <c r="E198" s="31">
        <v>42334.791666666664</v>
      </c>
      <c r="F198" s="23">
        <v>1</v>
      </c>
      <c r="G198" s="23">
        <v>0</v>
      </c>
      <c r="H198" s="23">
        <v>0</v>
      </c>
      <c r="I198" s="23">
        <v>0</v>
      </c>
      <c r="J198" s="23">
        <v>1</v>
      </c>
      <c r="K198" s="23">
        <v>0</v>
      </c>
      <c r="L198" s="23">
        <v>0</v>
      </c>
      <c r="M198" s="13">
        <f t="shared" si="16"/>
        <v>0</v>
      </c>
      <c r="N198" s="13">
        <f t="shared" si="17"/>
        <v>1.4</v>
      </c>
      <c r="O198" s="13">
        <f t="shared" si="18"/>
        <v>2</v>
      </c>
      <c r="P198" s="16">
        <f t="shared" si="19"/>
        <v>0</v>
      </c>
    </row>
    <row r="199" spans="1:16" x14ac:dyDescent="0.2">
      <c r="C199" s="6" t="s">
        <v>4</v>
      </c>
      <c r="D199" s="32">
        <v>42334.291666666664</v>
      </c>
      <c r="E199" s="32">
        <v>42334.791666666664</v>
      </c>
      <c r="F199" s="5">
        <v>67</v>
      </c>
      <c r="G199" s="5">
        <v>3</v>
      </c>
      <c r="H199" s="5">
        <v>2</v>
      </c>
      <c r="I199" s="5">
        <v>1</v>
      </c>
      <c r="J199" s="5">
        <v>6</v>
      </c>
      <c r="K199" s="5">
        <v>7</v>
      </c>
      <c r="L199" s="5">
        <v>5</v>
      </c>
      <c r="M199" s="5">
        <v>6</v>
      </c>
      <c r="N199" s="5">
        <v>86.9</v>
      </c>
      <c r="O199" s="5">
        <v>91</v>
      </c>
      <c r="P199" s="7">
        <f>IF(O199=0," ",M199/O199)</f>
        <v>6.5934065934065936E-2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Highgate Hill</v>
      </c>
      <c r="G203" s="10" t="str">
        <f>VLOOKUP(MID(E203,5,1)+0,$D$15:$G$22,4)</f>
        <v>NORTHWEST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17</v>
      </c>
      <c r="F204" s="10" t="str">
        <f>VLOOKUP(MID(E204,5,1)+0,$D$15:$G$22,2)</f>
        <v>Waterlow Road</v>
      </c>
      <c r="G204" s="10" t="str">
        <f>VLOOKUP(MID(E204,5,1)+0,$D$15:$G$22,4)</f>
        <v>NORTHEAST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42334.291666666664</v>
      </c>
      <c r="E207" s="29">
        <v>42334.302083333336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0</v>
      </c>
      <c r="O207" s="11">
        <f t="shared" si="18"/>
        <v>0</v>
      </c>
      <c r="P207" s="14" t="str">
        <f t="shared" si="19"/>
        <v xml:space="preserve"> </v>
      </c>
    </row>
    <row r="208" spans="1:16" ht="15" x14ac:dyDescent="0.25">
      <c r="A208" s="17"/>
      <c r="B208" s="17"/>
      <c r="C208" s="17"/>
      <c r="D208" s="30">
        <v>42334.302083333336</v>
      </c>
      <c r="E208" s="30">
        <v>42334.3125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0</v>
      </c>
      <c r="O208" s="12">
        <f t="shared" si="18"/>
        <v>0</v>
      </c>
      <c r="P208" s="15" t="str">
        <f t="shared" si="19"/>
        <v xml:space="preserve"> </v>
      </c>
    </row>
    <row r="209" spans="1:16" ht="15" x14ac:dyDescent="0.25">
      <c r="A209" s="17"/>
      <c r="B209" s="17"/>
      <c r="C209" s="17"/>
      <c r="D209" s="30">
        <v>42334.3125</v>
      </c>
      <c r="E209" s="30">
        <v>42334.322916666664</v>
      </c>
      <c r="F209" s="21">
        <v>0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0</v>
      </c>
      <c r="O209" s="12">
        <f t="shared" si="18"/>
        <v>0</v>
      </c>
      <c r="P209" s="15" t="str">
        <f t="shared" si="19"/>
        <v xml:space="preserve"> </v>
      </c>
    </row>
    <row r="210" spans="1:16" ht="15" x14ac:dyDescent="0.25">
      <c r="A210" s="17"/>
      <c r="B210" s="17"/>
      <c r="C210" s="17"/>
      <c r="D210" s="30">
        <v>42334.322916666664</v>
      </c>
      <c r="E210" s="30">
        <v>42334.333333333336</v>
      </c>
      <c r="F210" s="21">
        <v>0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0</v>
      </c>
      <c r="O210" s="12">
        <f t="shared" si="18"/>
        <v>0</v>
      </c>
      <c r="P210" s="15" t="str">
        <f t="shared" si="19"/>
        <v xml:space="preserve"> </v>
      </c>
    </row>
    <row r="211" spans="1:16" ht="15" x14ac:dyDescent="0.25">
      <c r="A211" s="17"/>
      <c r="B211" s="17"/>
      <c r="C211" s="17"/>
      <c r="D211" s="30">
        <v>42334.333333333336</v>
      </c>
      <c r="E211" s="30">
        <v>42334.34375</v>
      </c>
      <c r="F211" s="21">
        <v>2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12">
        <f t="shared" si="16"/>
        <v>0</v>
      </c>
      <c r="N211" s="12">
        <f t="shared" si="17"/>
        <v>2</v>
      </c>
      <c r="O211" s="12">
        <f t="shared" si="18"/>
        <v>2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42334.34375</v>
      </c>
      <c r="E212" s="30">
        <v>42334.354166666664</v>
      </c>
      <c r="F212" s="21">
        <v>0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12">
        <f t="shared" si="16"/>
        <v>0</v>
      </c>
      <c r="N212" s="12">
        <f t="shared" si="17"/>
        <v>0</v>
      </c>
      <c r="O212" s="12">
        <f t="shared" si="18"/>
        <v>0</v>
      </c>
      <c r="P212" s="15" t="str">
        <f t="shared" si="19"/>
        <v xml:space="preserve"> </v>
      </c>
    </row>
    <row r="213" spans="1:16" ht="15" x14ac:dyDescent="0.25">
      <c r="A213" s="17"/>
      <c r="B213" s="17"/>
      <c r="C213" s="17"/>
      <c r="D213" s="30">
        <v>42334.354166666664</v>
      </c>
      <c r="E213" s="30">
        <v>42334.364583333336</v>
      </c>
      <c r="F213" s="21">
        <v>2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12">
        <f t="shared" si="16"/>
        <v>0</v>
      </c>
      <c r="N213" s="12">
        <f t="shared" si="17"/>
        <v>2</v>
      </c>
      <c r="O213" s="12">
        <f t="shared" si="18"/>
        <v>2</v>
      </c>
      <c r="P213" s="15">
        <f t="shared" si="19"/>
        <v>0</v>
      </c>
    </row>
    <row r="214" spans="1:16" ht="15" x14ac:dyDescent="0.25">
      <c r="A214" s="17"/>
      <c r="B214" s="17"/>
      <c r="C214" s="17"/>
      <c r="D214" s="30">
        <v>42334.364583333336</v>
      </c>
      <c r="E214" s="30">
        <v>42334.375</v>
      </c>
      <c r="F214" s="21">
        <v>1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16"/>
        <v>0</v>
      </c>
      <c r="N214" s="12">
        <f t="shared" si="17"/>
        <v>1</v>
      </c>
      <c r="O214" s="12">
        <f t="shared" si="18"/>
        <v>1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42334.375</v>
      </c>
      <c r="E215" s="30">
        <v>42334.385416666664</v>
      </c>
      <c r="F215" s="21">
        <v>1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16"/>
        <v>0</v>
      </c>
      <c r="N215" s="12">
        <f t="shared" si="17"/>
        <v>1</v>
      </c>
      <c r="O215" s="12">
        <f t="shared" si="18"/>
        <v>1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42334.385416666664</v>
      </c>
      <c r="E216" s="30">
        <v>42334.395833333336</v>
      </c>
      <c r="F216" s="21">
        <v>1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1</v>
      </c>
      <c r="O216" s="12">
        <f t="shared" si="18"/>
        <v>1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42334.395833333336</v>
      </c>
      <c r="E217" s="30">
        <v>42334.40625</v>
      </c>
      <c r="F217" s="21">
        <v>0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0</v>
      </c>
      <c r="O217" s="12">
        <f t="shared" si="18"/>
        <v>0</v>
      </c>
      <c r="P217" s="15" t="str">
        <f t="shared" si="19"/>
        <v xml:space="preserve"> </v>
      </c>
    </row>
    <row r="218" spans="1:16" ht="15" x14ac:dyDescent="0.25">
      <c r="A218" s="17"/>
      <c r="B218" s="17"/>
      <c r="C218" s="17"/>
      <c r="D218" s="30">
        <v>42334.40625</v>
      </c>
      <c r="E218" s="30">
        <v>42334.416666666664</v>
      </c>
      <c r="F218" s="21">
        <v>1</v>
      </c>
      <c r="G218" s="21">
        <v>0</v>
      </c>
      <c r="H218" s="21">
        <v>0</v>
      </c>
      <c r="I218" s="21">
        <v>0</v>
      </c>
      <c r="J218" s="21">
        <v>0</v>
      </c>
      <c r="K218" s="21">
        <v>1</v>
      </c>
      <c r="L218" s="21">
        <v>0</v>
      </c>
      <c r="M218" s="12">
        <f t="shared" si="16"/>
        <v>0</v>
      </c>
      <c r="N218" s="12">
        <f t="shared" si="17"/>
        <v>1.2</v>
      </c>
      <c r="O218" s="12">
        <f t="shared" si="18"/>
        <v>2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42334.416666666664</v>
      </c>
      <c r="E219" s="30">
        <v>42334.427083333336</v>
      </c>
      <c r="F219" s="21">
        <v>0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0</v>
      </c>
      <c r="O219" s="12">
        <f t="shared" si="18"/>
        <v>0</v>
      </c>
      <c r="P219" s="15" t="str">
        <f t="shared" si="19"/>
        <v xml:space="preserve"> </v>
      </c>
    </row>
    <row r="220" spans="1:16" ht="15" x14ac:dyDescent="0.25">
      <c r="A220" s="17"/>
      <c r="B220" s="17"/>
      <c r="C220" s="17"/>
      <c r="D220" s="30">
        <v>42334.427083333336</v>
      </c>
      <c r="E220" s="30">
        <v>42334.4375</v>
      </c>
      <c r="F220" s="21">
        <v>0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16"/>
        <v>0</v>
      </c>
      <c r="N220" s="12">
        <f t="shared" si="17"/>
        <v>0</v>
      </c>
      <c r="O220" s="12">
        <f t="shared" si="18"/>
        <v>0</v>
      </c>
      <c r="P220" s="15" t="str">
        <f t="shared" si="19"/>
        <v xml:space="preserve"> </v>
      </c>
    </row>
    <row r="221" spans="1:16" ht="15" x14ac:dyDescent="0.25">
      <c r="A221" s="17"/>
      <c r="B221" s="17"/>
      <c r="C221" s="17"/>
      <c r="D221" s="30">
        <v>42334.4375</v>
      </c>
      <c r="E221" s="30">
        <v>42334.447916666664</v>
      </c>
      <c r="F221" s="21">
        <v>2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2</v>
      </c>
      <c r="O221" s="12">
        <f t="shared" si="18"/>
        <v>2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42334.447916666664</v>
      </c>
      <c r="E222" s="30">
        <v>42334.458333333336</v>
      </c>
      <c r="F222" s="21">
        <v>1</v>
      </c>
      <c r="G222" s="21">
        <v>0</v>
      </c>
      <c r="H222" s="21">
        <v>0</v>
      </c>
      <c r="I222" s="21">
        <v>0</v>
      </c>
      <c r="J222" s="21">
        <v>1</v>
      </c>
      <c r="K222" s="21">
        <v>0</v>
      </c>
      <c r="L222" s="21">
        <v>0</v>
      </c>
      <c r="M222" s="12">
        <f t="shared" si="16"/>
        <v>0</v>
      </c>
      <c r="N222" s="12">
        <f t="shared" si="17"/>
        <v>1.4</v>
      </c>
      <c r="O222" s="12">
        <f t="shared" si="18"/>
        <v>2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42334.458333333336</v>
      </c>
      <c r="E223" s="30">
        <v>42334.46875</v>
      </c>
      <c r="F223" s="21">
        <v>2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2</v>
      </c>
      <c r="O223" s="12">
        <f t="shared" ref="O223:O254" si="22">F223+G223+H223+I223+J223+K223+L223</f>
        <v>2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42334.46875</v>
      </c>
      <c r="E224" s="30">
        <v>42334.479166666664</v>
      </c>
      <c r="F224" s="21">
        <v>1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1</v>
      </c>
      <c r="O224" s="12">
        <f t="shared" si="22"/>
        <v>1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42334.479166666664</v>
      </c>
      <c r="E225" s="30">
        <v>42334.489583333336</v>
      </c>
      <c r="F225" s="21">
        <v>3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3</v>
      </c>
      <c r="O225" s="12">
        <f t="shared" si="22"/>
        <v>3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42334.489583333336</v>
      </c>
      <c r="E226" s="30">
        <v>42334.5</v>
      </c>
      <c r="F226" s="21">
        <v>1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1</v>
      </c>
      <c r="O226" s="12">
        <f t="shared" si="22"/>
        <v>1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42334.5</v>
      </c>
      <c r="E227" s="30">
        <v>42334.510416666664</v>
      </c>
      <c r="F227" s="21">
        <v>0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0</v>
      </c>
      <c r="O227" s="12">
        <f t="shared" si="22"/>
        <v>0</v>
      </c>
      <c r="P227" s="15" t="str">
        <f t="shared" si="23"/>
        <v xml:space="preserve"> </v>
      </c>
    </row>
    <row r="228" spans="1:16" ht="15" x14ac:dyDescent="0.25">
      <c r="A228" s="17"/>
      <c r="B228" s="17"/>
      <c r="C228" s="17"/>
      <c r="D228" s="30">
        <v>42334.510416666664</v>
      </c>
      <c r="E228" s="30">
        <v>42334.520833333336</v>
      </c>
      <c r="F228" s="21">
        <v>0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0</v>
      </c>
      <c r="O228" s="12">
        <f t="shared" si="22"/>
        <v>0</v>
      </c>
      <c r="P228" s="15" t="str">
        <f t="shared" si="23"/>
        <v xml:space="preserve"> </v>
      </c>
    </row>
    <row r="229" spans="1:16" ht="15" x14ac:dyDescent="0.25">
      <c r="A229" s="17"/>
      <c r="B229" s="17"/>
      <c r="C229" s="17"/>
      <c r="D229" s="30">
        <v>42334.520833333336</v>
      </c>
      <c r="E229" s="30">
        <v>42334.53125</v>
      </c>
      <c r="F229" s="21">
        <v>1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0</v>
      </c>
      <c r="N229" s="12">
        <f t="shared" si="21"/>
        <v>1</v>
      </c>
      <c r="O229" s="12">
        <f t="shared" si="22"/>
        <v>1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42334.53125</v>
      </c>
      <c r="E230" s="30">
        <v>42334.541666666664</v>
      </c>
      <c r="F230" s="21">
        <v>2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0</v>
      </c>
      <c r="N230" s="12">
        <f t="shared" si="21"/>
        <v>2</v>
      </c>
      <c r="O230" s="12">
        <f t="shared" si="22"/>
        <v>2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42334.541666666664</v>
      </c>
      <c r="E231" s="30">
        <v>42334.552083333336</v>
      </c>
      <c r="F231" s="21">
        <v>1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12">
        <f t="shared" si="20"/>
        <v>0</v>
      </c>
      <c r="N231" s="12">
        <f t="shared" si="21"/>
        <v>1</v>
      </c>
      <c r="O231" s="12">
        <f t="shared" si="22"/>
        <v>1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42334.552083333336</v>
      </c>
      <c r="E232" s="30">
        <v>42334.5625</v>
      </c>
      <c r="F232" s="21">
        <v>2</v>
      </c>
      <c r="G232" s="21">
        <v>1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1</v>
      </c>
      <c r="N232" s="12">
        <f t="shared" si="21"/>
        <v>3.5</v>
      </c>
      <c r="O232" s="12">
        <f t="shared" si="22"/>
        <v>3</v>
      </c>
      <c r="P232" s="15">
        <f t="shared" si="23"/>
        <v>0.33333333333333331</v>
      </c>
    </row>
    <row r="233" spans="1:16" ht="15" x14ac:dyDescent="0.25">
      <c r="A233" s="17"/>
      <c r="B233" s="17"/>
      <c r="C233" s="17"/>
      <c r="D233" s="30">
        <v>42334.5625</v>
      </c>
      <c r="E233" s="30">
        <v>42334.572916666664</v>
      </c>
      <c r="F233" s="21">
        <v>0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12">
        <f t="shared" si="20"/>
        <v>0</v>
      </c>
      <c r="N233" s="12">
        <f t="shared" si="21"/>
        <v>0</v>
      </c>
      <c r="O233" s="12">
        <f t="shared" si="22"/>
        <v>0</v>
      </c>
      <c r="P233" s="15" t="str">
        <f t="shared" si="23"/>
        <v xml:space="preserve"> </v>
      </c>
    </row>
    <row r="234" spans="1:16" ht="15" x14ac:dyDescent="0.25">
      <c r="A234" s="17"/>
      <c r="B234" s="17"/>
      <c r="C234" s="17"/>
      <c r="D234" s="30">
        <v>42334.572916666664</v>
      </c>
      <c r="E234" s="30">
        <v>42334.583333333336</v>
      </c>
      <c r="F234" s="21">
        <v>0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0</v>
      </c>
      <c r="O234" s="12">
        <f t="shared" si="22"/>
        <v>0</v>
      </c>
      <c r="P234" s="15" t="str">
        <f t="shared" si="23"/>
        <v xml:space="preserve"> </v>
      </c>
    </row>
    <row r="235" spans="1:16" ht="15" x14ac:dyDescent="0.25">
      <c r="A235" s="17"/>
      <c r="B235" s="17"/>
      <c r="C235" s="17"/>
      <c r="D235" s="30">
        <v>42334.583333333336</v>
      </c>
      <c r="E235" s="30">
        <v>42334.59375</v>
      </c>
      <c r="F235" s="21">
        <v>0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20"/>
        <v>0</v>
      </c>
      <c r="N235" s="12">
        <f t="shared" si="21"/>
        <v>0</v>
      </c>
      <c r="O235" s="12">
        <f t="shared" si="22"/>
        <v>0</v>
      </c>
      <c r="P235" s="15" t="str">
        <f t="shared" si="23"/>
        <v xml:space="preserve"> </v>
      </c>
    </row>
    <row r="236" spans="1:16" ht="15" x14ac:dyDescent="0.25">
      <c r="A236" s="17"/>
      <c r="B236" s="17"/>
      <c r="C236" s="17"/>
      <c r="D236" s="30">
        <v>42334.59375</v>
      </c>
      <c r="E236" s="30">
        <v>42334.604166666664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20"/>
        <v>0</v>
      </c>
      <c r="N236" s="12">
        <f t="shared" si="21"/>
        <v>0</v>
      </c>
      <c r="O236" s="12">
        <f t="shared" si="22"/>
        <v>0</v>
      </c>
      <c r="P236" s="15" t="str">
        <f t="shared" si="23"/>
        <v xml:space="preserve"> </v>
      </c>
    </row>
    <row r="237" spans="1:16" ht="15" x14ac:dyDescent="0.25">
      <c r="A237" s="17"/>
      <c r="B237" s="17"/>
      <c r="C237" s="17"/>
      <c r="D237" s="30">
        <v>42334.604166666664</v>
      </c>
      <c r="E237" s="30">
        <v>42334.614583333336</v>
      </c>
      <c r="F237" s="21">
        <v>0</v>
      </c>
      <c r="G237" s="21">
        <v>0</v>
      </c>
      <c r="H237" s="21">
        <v>0</v>
      </c>
      <c r="I237" s="21">
        <v>0</v>
      </c>
      <c r="J237" s="21">
        <v>1</v>
      </c>
      <c r="K237" s="21">
        <v>0</v>
      </c>
      <c r="L237" s="21">
        <v>0</v>
      </c>
      <c r="M237" s="12">
        <f t="shared" si="20"/>
        <v>0</v>
      </c>
      <c r="N237" s="12">
        <f t="shared" si="21"/>
        <v>0.4</v>
      </c>
      <c r="O237" s="12">
        <f t="shared" si="22"/>
        <v>1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42334.614583333336</v>
      </c>
      <c r="E238" s="30">
        <v>42334.625</v>
      </c>
      <c r="F238" s="21">
        <v>2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2</v>
      </c>
      <c r="O238" s="12">
        <f t="shared" si="22"/>
        <v>2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42334.625</v>
      </c>
      <c r="E239" s="30">
        <v>42334.635416666664</v>
      </c>
      <c r="F239" s="21">
        <v>2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2</v>
      </c>
      <c r="O239" s="12">
        <f t="shared" si="22"/>
        <v>2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42334.635416666664</v>
      </c>
      <c r="E240" s="30">
        <v>42334.645833333336</v>
      </c>
      <c r="F240" s="21">
        <v>2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2</v>
      </c>
      <c r="O240" s="12">
        <f t="shared" si="22"/>
        <v>2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42334.645833333336</v>
      </c>
      <c r="E241" s="30">
        <v>42334.65625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0</v>
      </c>
      <c r="N241" s="12">
        <f t="shared" si="21"/>
        <v>0</v>
      </c>
      <c r="O241" s="12">
        <f t="shared" si="22"/>
        <v>0</v>
      </c>
      <c r="P241" s="15" t="str">
        <f t="shared" si="23"/>
        <v xml:space="preserve"> </v>
      </c>
    </row>
    <row r="242" spans="1:16" ht="15" x14ac:dyDescent="0.25">
      <c r="A242" s="17"/>
      <c r="B242" s="17"/>
      <c r="C242" s="17"/>
      <c r="D242" s="30">
        <v>42334.65625</v>
      </c>
      <c r="E242" s="30">
        <v>42334.666666666664</v>
      </c>
      <c r="F242" s="21">
        <v>0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0</v>
      </c>
      <c r="O242" s="12">
        <f t="shared" si="22"/>
        <v>0</v>
      </c>
      <c r="P242" s="15" t="str">
        <f t="shared" si="23"/>
        <v xml:space="preserve"> </v>
      </c>
    </row>
    <row r="243" spans="1:16" ht="15" x14ac:dyDescent="0.25">
      <c r="A243" s="17"/>
      <c r="B243" s="17"/>
      <c r="C243" s="17"/>
      <c r="D243" s="30">
        <v>42334.666666666664</v>
      </c>
      <c r="E243" s="30">
        <v>42334.677083333336</v>
      </c>
      <c r="F243" s="21">
        <v>1</v>
      </c>
      <c r="G243" s="21">
        <v>0</v>
      </c>
      <c r="H243" s="21">
        <v>0</v>
      </c>
      <c r="I243" s="21">
        <v>0</v>
      </c>
      <c r="J243" s="21">
        <v>0</v>
      </c>
      <c r="K243" s="21">
        <v>2</v>
      </c>
      <c r="L243" s="21">
        <v>0</v>
      </c>
      <c r="M243" s="12">
        <f t="shared" si="20"/>
        <v>0</v>
      </c>
      <c r="N243" s="12">
        <f t="shared" si="21"/>
        <v>1.4</v>
      </c>
      <c r="O243" s="12">
        <f t="shared" si="22"/>
        <v>3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42334.677083333336</v>
      </c>
      <c r="E244" s="30">
        <v>42334.6875</v>
      </c>
      <c r="F244" s="21">
        <v>3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0</v>
      </c>
      <c r="N244" s="12">
        <f t="shared" si="21"/>
        <v>3</v>
      </c>
      <c r="O244" s="12">
        <f t="shared" si="22"/>
        <v>3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42334.6875</v>
      </c>
      <c r="E245" s="30">
        <v>42334.697916666664</v>
      </c>
      <c r="F245" s="21">
        <v>4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4</v>
      </c>
      <c r="O245" s="12">
        <f t="shared" si="22"/>
        <v>4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42334.697916666664</v>
      </c>
      <c r="E246" s="30">
        <v>42334.708333333336</v>
      </c>
      <c r="F246" s="21">
        <v>1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0</v>
      </c>
      <c r="N246" s="12">
        <f t="shared" si="21"/>
        <v>1</v>
      </c>
      <c r="O246" s="12">
        <f t="shared" si="22"/>
        <v>1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42334.708333333336</v>
      </c>
      <c r="E247" s="30">
        <v>42334.71875</v>
      </c>
      <c r="F247" s="21">
        <v>3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20"/>
        <v>0</v>
      </c>
      <c r="N247" s="12">
        <f t="shared" si="21"/>
        <v>3</v>
      </c>
      <c r="O247" s="12">
        <f t="shared" si="22"/>
        <v>3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42334.71875</v>
      </c>
      <c r="E248" s="30">
        <v>42334.729166666664</v>
      </c>
      <c r="F248" s="21">
        <v>3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12">
        <f t="shared" si="20"/>
        <v>0</v>
      </c>
      <c r="N248" s="12">
        <f t="shared" si="21"/>
        <v>3</v>
      </c>
      <c r="O248" s="12">
        <f t="shared" si="22"/>
        <v>3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42334.729166666664</v>
      </c>
      <c r="E249" s="30">
        <v>42334.739583333336</v>
      </c>
      <c r="F249" s="21">
        <v>0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0</v>
      </c>
      <c r="O249" s="12">
        <f t="shared" si="22"/>
        <v>0</v>
      </c>
      <c r="P249" s="15" t="str">
        <f t="shared" si="23"/>
        <v xml:space="preserve"> </v>
      </c>
    </row>
    <row r="250" spans="1:16" ht="15" x14ac:dyDescent="0.25">
      <c r="A250" s="17"/>
      <c r="B250" s="17"/>
      <c r="C250" s="17"/>
      <c r="D250" s="30">
        <v>42334.739583333336</v>
      </c>
      <c r="E250" s="30">
        <v>42334.75</v>
      </c>
      <c r="F250" s="21">
        <v>0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0</v>
      </c>
      <c r="O250" s="12">
        <f t="shared" si="22"/>
        <v>0</v>
      </c>
      <c r="P250" s="15" t="str">
        <f t="shared" si="23"/>
        <v xml:space="preserve"> </v>
      </c>
    </row>
    <row r="251" spans="1:16" ht="15" x14ac:dyDescent="0.25">
      <c r="A251" s="17"/>
      <c r="B251" s="17"/>
      <c r="C251" s="17"/>
      <c r="D251" s="30">
        <v>42334.75</v>
      </c>
      <c r="E251" s="30">
        <v>42334.760416666664</v>
      </c>
      <c r="F251" s="21">
        <v>2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2</v>
      </c>
      <c r="O251" s="12">
        <f t="shared" si="22"/>
        <v>2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42334.760416666664</v>
      </c>
      <c r="E252" s="30">
        <v>42334.770833333336</v>
      </c>
      <c r="F252" s="21">
        <v>3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20"/>
        <v>0</v>
      </c>
      <c r="N252" s="12">
        <f t="shared" si="21"/>
        <v>3</v>
      </c>
      <c r="O252" s="12">
        <f t="shared" si="22"/>
        <v>3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42334.770833333336</v>
      </c>
      <c r="E253" s="30">
        <v>42334.78125</v>
      </c>
      <c r="F253" s="21">
        <v>1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20"/>
        <v>0</v>
      </c>
      <c r="N253" s="12">
        <f t="shared" si="21"/>
        <v>1</v>
      </c>
      <c r="O253" s="12">
        <f t="shared" si="22"/>
        <v>1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42334.78125</v>
      </c>
      <c r="E254" s="31">
        <v>42334.791666666664</v>
      </c>
      <c r="F254" s="23">
        <v>0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0</v>
      </c>
      <c r="O254" s="13">
        <f t="shared" si="22"/>
        <v>0</v>
      </c>
      <c r="P254" s="16" t="str">
        <f t="shared" si="23"/>
        <v xml:space="preserve"> </v>
      </c>
    </row>
    <row r="255" spans="1:16" x14ac:dyDescent="0.2">
      <c r="C255" s="6" t="s">
        <v>4</v>
      </c>
      <c r="D255" s="32">
        <v>42334.291666666664</v>
      </c>
      <c r="E255" s="32">
        <v>42334.791666666664</v>
      </c>
      <c r="F255" s="5">
        <v>51</v>
      </c>
      <c r="G255" s="5">
        <v>1</v>
      </c>
      <c r="H255" s="5">
        <v>0</v>
      </c>
      <c r="I255" s="5">
        <v>0</v>
      </c>
      <c r="J255" s="5">
        <v>2</v>
      </c>
      <c r="K255" s="5">
        <v>3</v>
      </c>
      <c r="L255" s="5">
        <v>0</v>
      </c>
      <c r="M255" s="5">
        <v>1</v>
      </c>
      <c r="N255" s="5">
        <v>53.9</v>
      </c>
      <c r="O255" s="5">
        <v>57</v>
      </c>
      <c r="P255" s="7">
        <f>IF(O255=0," ",M255/O255)</f>
        <v>1.7543859649122806E-2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4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42334.291666666664</v>
      </c>
      <c r="E11" s="18">
        <v>42334.302083333336</v>
      </c>
      <c r="F11" s="19">
        <v>5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5</v>
      </c>
      <c r="O11" s="46">
        <f t="shared" ref="O11:O58" si="2">F11+G11+H11+I11+J11+K11+L11</f>
        <v>5</v>
      </c>
      <c r="P11" s="49">
        <f t="shared" ref="P11:P58" si="3">IF(O11=0," ",M11/O11)</f>
        <v>0</v>
      </c>
      <c r="Q11" s="46">
        <v>7</v>
      </c>
    </row>
    <row r="12" spans="4:17" x14ac:dyDescent="0.2">
      <c r="D12" s="20">
        <v>42334.302083333336</v>
      </c>
      <c r="E12" s="20">
        <v>42334.3125</v>
      </c>
      <c r="F12" s="21">
        <v>0</v>
      </c>
      <c r="G12" s="21">
        <v>0</v>
      </c>
      <c r="H12" s="21">
        <v>1</v>
      </c>
      <c r="I12" s="21">
        <v>0</v>
      </c>
      <c r="J12" s="21">
        <v>0</v>
      </c>
      <c r="K12" s="21">
        <v>0</v>
      </c>
      <c r="L12" s="21">
        <v>0</v>
      </c>
      <c r="M12" s="47">
        <f t="shared" si="0"/>
        <v>1</v>
      </c>
      <c r="N12" s="47">
        <f t="shared" si="1"/>
        <v>2.2999999999999998</v>
      </c>
      <c r="O12" s="47">
        <f t="shared" si="2"/>
        <v>1</v>
      </c>
      <c r="P12" s="50">
        <f t="shared" si="3"/>
        <v>1</v>
      </c>
      <c r="Q12" s="47">
        <v>10</v>
      </c>
    </row>
    <row r="13" spans="4:17" x14ac:dyDescent="0.2">
      <c r="D13" s="20">
        <v>42334.3125</v>
      </c>
      <c r="E13" s="20">
        <v>42334.322916666664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47">
        <f t="shared" si="0"/>
        <v>0</v>
      </c>
      <c r="N13" s="47">
        <f t="shared" si="1"/>
        <v>0</v>
      </c>
      <c r="O13" s="47">
        <f t="shared" si="2"/>
        <v>0</v>
      </c>
      <c r="P13" s="50" t="str">
        <f t="shared" si="3"/>
        <v xml:space="preserve"> </v>
      </c>
      <c r="Q13" s="47">
        <v>15</v>
      </c>
    </row>
    <row r="14" spans="4:17" x14ac:dyDescent="0.2">
      <c r="D14" s="20">
        <v>42334.322916666664</v>
      </c>
      <c r="E14" s="20">
        <v>42334.333333333336</v>
      </c>
      <c r="F14" s="21">
        <v>1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47">
        <f t="shared" si="0"/>
        <v>0</v>
      </c>
      <c r="N14" s="47">
        <f t="shared" si="1"/>
        <v>1</v>
      </c>
      <c r="O14" s="47">
        <f t="shared" si="2"/>
        <v>1</v>
      </c>
      <c r="P14" s="50">
        <f t="shared" si="3"/>
        <v>0</v>
      </c>
      <c r="Q14" s="47">
        <v>23</v>
      </c>
    </row>
    <row r="15" spans="4:17" x14ac:dyDescent="0.2">
      <c r="D15" s="20">
        <v>42334.333333333336</v>
      </c>
      <c r="E15" s="20">
        <v>42334.34375</v>
      </c>
      <c r="F15" s="21">
        <v>7</v>
      </c>
      <c r="G15" s="21">
        <v>0</v>
      </c>
      <c r="H15" s="21">
        <v>0</v>
      </c>
      <c r="I15" s="21">
        <v>0</v>
      </c>
      <c r="J15" s="21">
        <v>0</v>
      </c>
      <c r="K15" s="21">
        <v>1</v>
      </c>
      <c r="L15" s="21">
        <v>0</v>
      </c>
      <c r="M15" s="47">
        <f t="shared" si="0"/>
        <v>0</v>
      </c>
      <c r="N15" s="47">
        <f t="shared" si="1"/>
        <v>7.2</v>
      </c>
      <c r="O15" s="47">
        <f t="shared" si="2"/>
        <v>8</v>
      </c>
      <c r="P15" s="50">
        <f t="shared" si="3"/>
        <v>0</v>
      </c>
      <c r="Q15" s="47">
        <v>29</v>
      </c>
    </row>
    <row r="16" spans="4:17" x14ac:dyDescent="0.2">
      <c r="D16" s="20">
        <v>42334.34375</v>
      </c>
      <c r="E16" s="20">
        <v>42334.354166666664</v>
      </c>
      <c r="F16" s="21">
        <v>3</v>
      </c>
      <c r="G16" s="21">
        <v>0</v>
      </c>
      <c r="H16" s="21">
        <v>0</v>
      </c>
      <c r="I16" s="21">
        <v>0</v>
      </c>
      <c r="J16" s="21">
        <v>3</v>
      </c>
      <c r="K16" s="21">
        <v>0</v>
      </c>
      <c r="L16" s="21">
        <v>0</v>
      </c>
      <c r="M16" s="47">
        <f t="shared" si="0"/>
        <v>0</v>
      </c>
      <c r="N16" s="47">
        <f t="shared" si="1"/>
        <v>4.2</v>
      </c>
      <c r="O16" s="47">
        <f t="shared" si="2"/>
        <v>6</v>
      </c>
      <c r="P16" s="50">
        <f t="shared" si="3"/>
        <v>0</v>
      </c>
      <c r="Q16" s="47">
        <v>28</v>
      </c>
    </row>
    <row r="17" spans="4:17" x14ac:dyDescent="0.2">
      <c r="D17" s="20">
        <v>42334.354166666664</v>
      </c>
      <c r="E17" s="20">
        <v>42334.364583333336</v>
      </c>
      <c r="F17" s="21">
        <v>7</v>
      </c>
      <c r="G17" s="21">
        <v>0</v>
      </c>
      <c r="H17" s="21">
        <v>0</v>
      </c>
      <c r="I17" s="21">
        <v>0</v>
      </c>
      <c r="J17" s="21">
        <v>1</v>
      </c>
      <c r="K17" s="21">
        <v>0</v>
      </c>
      <c r="L17" s="21">
        <v>0</v>
      </c>
      <c r="M17" s="47">
        <f t="shared" si="0"/>
        <v>0</v>
      </c>
      <c r="N17" s="47">
        <f t="shared" si="1"/>
        <v>7.4</v>
      </c>
      <c r="O17" s="47">
        <f t="shared" si="2"/>
        <v>8</v>
      </c>
      <c r="P17" s="50">
        <f t="shared" si="3"/>
        <v>0</v>
      </c>
      <c r="Q17" s="47">
        <v>28</v>
      </c>
    </row>
    <row r="18" spans="4:17" x14ac:dyDescent="0.2">
      <c r="D18" s="20">
        <v>42334.364583333336</v>
      </c>
      <c r="E18" s="20">
        <v>42334.375</v>
      </c>
      <c r="F18" s="21">
        <v>6</v>
      </c>
      <c r="G18" s="21">
        <v>0</v>
      </c>
      <c r="H18" s="21">
        <v>0</v>
      </c>
      <c r="I18" s="21">
        <v>0</v>
      </c>
      <c r="J18" s="21">
        <v>0</v>
      </c>
      <c r="K18" s="21">
        <v>1</v>
      </c>
      <c r="L18" s="21">
        <v>0</v>
      </c>
      <c r="M18" s="47">
        <f t="shared" si="0"/>
        <v>0</v>
      </c>
      <c r="N18" s="47">
        <f t="shared" si="1"/>
        <v>6.2</v>
      </c>
      <c r="O18" s="47">
        <f t="shared" si="2"/>
        <v>7</v>
      </c>
      <c r="P18" s="50">
        <f t="shared" si="3"/>
        <v>0</v>
      </c>
      <c r="Q18" s="47">
        <v>24</v>
      </c>
    </row>
    <row r="19" spans="4:17" x14ac:dyDescent="0.2">
      <c r="D19" s="20">
        <v>42334.375</v>
      </c>
      <c r="E19" s="20">
        <v>42334.385416666664</v>
      </c>
      <c r="F19" s="21">
        <v>7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47">
        <f t="shared" si="0"/>
        <v>0</v>
      </c>
      <c r="N19" s="47">
        <f t="shared" si="1"/>
        <v>7</v>
      </c>
      <c r="O19" s="47">
        <f t="shared" si="2"/>
        <v>7</v>
      </c>
      <c r="P19" s="50">
        <f t="shared" si="3"/>
        <v>0</v>
      </c>
      <c r="Q19" s="47">
        <v>26</v>
      </c>
    </row>
    <row r="20" spans="4:17" x14ac:dyDescent="0.2">
      <c r="D20" s="20">
        <v>42334.385416666664</v>
      </c>
      <c r="E20" s="20">
        <v>42334.395833333336</v>
      </c>
      <c r="F20" s="21">
        <v>4</v>
      </c>
      <c r="G20" s="21">
        <v>0</v>
      </c>
      <c r="H20" s="21">
        <v>1</v>
      </c>
      <c r="I20" s="21">
        <v>1</v>
      </c>
      <c r="J20" s="21">
        <v>0</v>
      </c>
      <c r="K20" s="21">
        <v>0</v>
      </c>
      <c r="L20" s="21">
        <v>0</v>
      </c>
      <c r="M20" s="47">
        <f t="shared" si="0"/>
        <v>2</v>
      </c>
      <c r="N20" s="47">
        <f t="shared" si="1"/>
        <v>8.3000000000000007</v>
      </c>
      <c r="O20" s="47">
        <f t="shared" si="2"/>
        <v>6</v>
      </c>
      <c r="P20" s="50">
        <f t="shared" si="3"/>
        <v>0.33333333333333331</v>
      </c>
      <c r="Q20" s="47">
        <v>21</v>
      </c>
    </row>
    <row r="21" spans="4:17" x14ac:dyDescent="0.2">
      <c r="D21" s="20">
        <v>42334.395833333336</v>
      </c>
      <c r="E21" s="20">
        <v>42334.40625</v>
      </c>
      <c r="F21" s="21">
        <v>4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47">
        <f t="shared" si="0"/>
        <v>0</v>
      </c>
      <c r="N21" s="47">
        <f t="shared" si="1"/>
        <v>4</v>
      </c>
      <c r="O21" s="47">
        <f t="shared" si="2"/>
        <v>4</v>
      </c>
      <c r="P21" s="50">
        <f t="shared" si="3"/>
        <v>0</v>
      </c>
      <c r="Q21" s="47">
        <v>16</v>
      </c>
    </row>
    <row r="22" spans="4:17" x14ac:dyDescent="0.2">
      <c r="D22" s="20">
        <v>42334.40625</v>
      </c>
      <c r="E22" s="20">
        <v>42334.416666666664</v>
      </c>
      <c r="F22" s="21">
        <v>5</v>
      </c>
      <c r="G22" s="21">
        <v>1</v>
      </c>
      <c r="H22" s="21">
        <v>0</v>
      </c>
      <c r="I22" s="21">
        <v>1</v>
      </c>
      <c r="J22" s="21">
        <v>0</v>
      </c>
      <c r="K22" s="21">
        <v>2</v>
      </c>
      <c r="L22" s="21">
        <v>0</v>
      </c>
      <c r="M22" s="47">
        <f t="shared" si="0"/>
        <v>2</v>
      </c>
      <c r="N22" s="47">
        <f t="shared" si="1"/>
        <v>8.9</v>
      </c>
      <c r="O22" s="47">
        <f t="shared" si="2"/>
        <v>9</v>
      </c>
      <c r="P22" s="50">
        <f t="shared" si="3"/>
        <v>0.22222222222222221</v>
      </c>
      <c r="Q22" s="47">
        <v>18</v>
      </c>
    </row>
    <row r="23" spans="4:17" x14ac:dyDescent="0.2">
      <c r="D23" s="20">
        <v>42334.416666666664</v>
      </c>
      <c r="E23" s="20">
        <v>42334.427083333336</v>
      </c>
      <c r="F23" s="21">
        <v>1</v>
      </c>
      <c r="G23" s="21">
        <v>0</v>
      </c>
      <c r="H23" s="21">
        <v>0</v>
      </c>
      <c r="I23" s="21">
        <v>0</v>
      </c>
      <c r="J23" s="21">
        <v>0</v>
      </c>
      <c r="K23" s="21">
        <v>1</v>
      </c>
      <c r="L23" s="21">
        <v>0</v>
      </c>
      <c r="M23" s="47">
        <f t="shared" si="0"/>
        <v>0</v>
      </c>
      <c r="N23" s="47">
        <f t="shared" si="1"/>
        <v>1.2</v>
      </c>
      <c r="O23" s="47">
        <f t="shared" si="2"/>
        <v>2</v>
      </c>
      <c r="P23" s="50">
        <f t="shared" si="3"/>
        <v>0</v>
      </c>
      <c r="Q23" s="47">
        <v>14</v>
      </c>
    </row>
    <row r="24" spans="4:17" x14ac:dyDescent="0.2">
      <c r="D24" s="20">
        <v>42334.427083333336</v>
      </c>
      <c r="E24" s="20">
        <v>42334.4375</v>
      </c>
      <c r="F24" s="21">
        <v>0</v>
      </c>
      <c r="G24" s="21">
        <v>0</v>
      </c>
      <c r="H24" s="21">
        <v>0</v>
      </c>
      <c r="I24" s="21">
        <v>1</v>
      </c>
      <c r="J24" s="21">
        <v>0</v>
      </c>
      <c r="K24" s="21">
        <v>0</v>
      </c>
      <c r="L24" s="21">
        <v>0</v>
      </c>
      <c r="M24" s="47">
        <f t="shared" si="0"/>
        <v>1</v>
      </c>
      <c r="N24" s="47">
        <f t="shared" si="1"/>
        <v>2</v>
      </c>
      <c r="O24" s="47">
        <f t="shared" si="2"/>
        <v>1</v>
      </c>
      <c r="P24" s="50">
        <f t="shared" si="3"/>
        <v>1</v>
      </c>
      <c r="Q24" s="47">
        <v>17</v>
      </c>
    </row>
    <row r="25" spans="4:17" x14ac:dyDescent="0.2">
      <c r="D25" s="20">
        <v>42334.4375</v>
      </c>
      <c r="E25" s="20">
        <v>42334.447916666664</v>
      </c>
      <c r="F25" s="21">
        <v>6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47">
        <f t="shared" si="0"/>
        <v>0</v>
      </c>
      <c r="N25" s="47">
        <f t="shared" si="1"/>
        <v>6</v>
      </c>
      <c r="O25" s="47">
        <f t="shared" si="2"/>
        <v>6</v>
      </c>
      <c r="P25" s="50">
        <f t="shared" si="3"/>
        <v>0</v>
      </c>
      <c r="Q25" s="47">
        <v>21</v>
      </c>
    </row>
    <row r="26" spans="4:17" x14ac:dyDescent="0.2">
      <c r="D26" s="20">
        <v>42334.447916666664</v>
      </c>
      <c r="E26" s="20">
        <v>42334.458333333336</v>
      </c>
      <c r="F26" s="21">
        <v>4</v>
      </c>
      <c r="G26" s="21">
        <v>0</v>
      </c>
      <c r="H26" s="21">
        <v>0</v>
      </c>
      <c r="I26" s="21">
        <v>0</v>
      </c>
      <c r="J26" s="21">
        <v>1</v>
      </c>
      <c r="K26" s="21">
        <v>0</v>
      </c>
      <c r="L26" s="21">
        <v>0</v>
      </c>
      <c r="M26" s="47">
        <f t="shared" si="0"/>
        <v>0</v>
      </c>
      <c r="N26" s="47">
        <f t="shared" si="1"/>
        <v>4.4000000000000004</v>
      </c>
      <c r="O26" s="47">
        <f t="shared" si="2"/>
        <v>5</v>
      </c>
      <c r="P26" s="50">
        <f t="shared" si="3"/>
        <v>0</v>
      </c>
      <c r="Q26" s="47">
        <v>28</v>
      </c>
    </row>
    <row r="27" spans="4:17" x14ac:dyDescent="0.2">
      <c r="D27" s="20">
        <v>42334.458333333336</v>
      </c>
      <c r="E27" s="20">
        <v>42334.46875</v>
      </c>
      <c r="F27" s="21">
        <v>5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47">
        <f t="shared" si="0"/>
        <v>0</v>
      </c>
      <c r="N27" s="47">
        <f t="shared" si="1"/>
        <v>5</v>
      </c>
      <c r="O27" s="47">
        <f t="shared" si="2"/>
        <v>5</v>
      </c>
      <c r="P27" s="50">
        <f t="shared" si="3"/>
        <v>0</v>
      </c>
      <c r="Q27" s="47">
        <v>26</v>
      </c>
    </row>
    <row r="28" spans="4:17" x14ac:dyDescent="0.2">
      <c r="D28" s="20">
        <v>42334.46875</v>
      </c>
      <c r="E28" s="20">
        <v>42334.479166666664</v>
      </c>
      <c r="F28" s="21">
        <v>4</v>
      </c>
      <c r="G28" s="21">
        <v>0</v>
      </c>
      <c r="H28" s="21">
        <v>0</v>
      </c>
      <c r="I28" s="21">
        <v>0</v>
      </c>
      <c r="J28" s="21">
        <v>1</v>
      </c>
      <c r="K28" s="21">
        <v>0</v>
      </c>
      <c r="L28" s="21">
        <v>0</v>
      </c>
      <c r="M28" s="47">
        <f t="shared" si="0"/>
        <v>0</v>
      </c>
      <c r="N28" s="47">
        <f t="shared" si="1"/>
        <v>4.4000000000000004</v>
      </c>
      <c r="O28" s="47">
        <f t="shared" si="2"/>
        <v>5</v>
      </c>
      <c r="P28" s="50">
        <f t="shared" si="3"/>
        <v>0</v>
      </c>
      <c r="Q28" s="47">
        <v>22</v>
      </c>
    </row>
    <row r="29" spans="4:17" x14ac:dyDescent="0.2">
      <c r="D29" s="20">
        <v>42334.479166666664</v>
      </c>
      <c r="E29" s="20">
        <v>42334.489583333336</v>
      </c>
      <c r="F29" s="21">
        <v>13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47">
        <f t="shared" si="0"/>
        <v>0</v>
      </c>
      <c r="N29" s="47">
        <f t="shared" si="1"/>
        <v>13</v>
      </c>
      <c r="O29" s="47">
        <f t="shared" si="2"/>
        <v>13</v>
      </c>
      <c r="P29" s="50">
        <f t="shared" si="3"/>
        <v>0</v>
      </c>
      <c r="Q29" s="47">
        <v>21</v>
      </c>
    </row>
    <row r="30" spans="4:17" x14ac:dyDescent="0.2">
      <c r="D30" s="20">
        <v>42334.489583333336</v>
      </c>
      <c r="E30" s="20">
        <v>42334.5</v>
      </c>
      <c r="F30" s="21">
        <v>3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47">
        <f t="shared" si="0"/>
        <v>0</v>
      </c>
      <c r="N30" s="47">
        <f t="shared" si="1"/>
        <v>3</v>
      </c>
      <c r="O30" s="47">
        <f t="shared" si="2"/>
        <v>3</v>
      </c>
      <c r="P30" s="50">
        <f t="shared" si="3"/>
        <v>0</v>
      </c>
      <c r="Q30" s="47">
        <v>11</v>
      </c>
    </row>
    <row r="31" spans="4:17" x14ac:dyDescent="0.2">
      <c r="D31" s="20">
        <v>42334.5</v>
      </c>
      <c r="E31" s="20">
        <v>42334.510416666664</v>
      </c>
      <c r="F31" s="21">
        <v>1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47">
        <f t="shared" si="0"/>
        <v>0</v>
      </c>
      <c r="N31" s="47">
        <f t="shared" si="1"/>
        <v>1</v>
      </c>
      <c r="O31" s="47">
        <f t="shared" si="2"/>
        <v>1</v>
      </c>
      <c r="P31" s="50">
        <f t="shared" si="3"/>
        <v>0</v>
      </c>
      <c r="Q31" s="47">
        <v>12</v>
      </c>
    </row>
    <row r="32" spans="4:17" x14ac:dyDescent="0.2">
      <c r="D32" s="20">
        <v>42334.510416666664</v>
      </c>
      <c r="E32" s="20">
        <v>42334.520833333336</v>
      </c>
      <c r="F32" s="21">
        <v>2</v>
      </c>
      <c r="G32" s="21">
        <v>1</v>
      </c>
      <c r="H32" s="21">
        <v>0</v>
      </c>
      <c r="I32" s="21">
        <v>0</v>
      </c>
      <c r="J32" s="21">
        <v>0</v>
      </c>
      <c r="K32" s="21">
        <v>1</v>
      </c>
      <c r="L32" s="21">
        <v>0</v>
      </c>
      <c r="M32" s="47">
        <f t="shared" si="0"/>
        <v>1</v>
      </c>
      <c r="N32" s="47">
        <f t="shared" si="1"/>
        <v>3.7</v>
      </c>
      <c r="O32" s="47">
        <f t="shared" si="2"/>
        <v>4</v>
      </c>
      <c r="P32" s="50">
        <f t="shared" si="3"/>
        <v>0.25</v>
      </c>
      <c r="Q32" s="47">
        <v>18</v>
      </c>
    </row>
    <row r="33" spans="4:17" x14ac:dyDescent="0.2">
      <c r="D33" s="20">
        <v>42334.520833333336</v>
      </c>
      <c r="E33" s="20">
        <v>42334.53125</v>
      </c>
      <c r="F33" s="21">
        <v>3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47">
        <f t="shared" si="0"/>
        <v>0</v>
      </c>
      <c r="N33" s="47">
        <f t="shared" si="1"/>
        <v>3</v>
      </c>
      <c r="O33" s="47">
        <f t="shared" si="2"/>
        <v>3</v>
      </c>
      <c r="P33" s="50">
        <f t="shared" si="3"/>
        <v>0</v>
      </c>
      <c r="Q33" s="47">
        <v>20</v>
      </c>
    </row>
    <row r="34" spans="4:17" x14ac:dyDescent="0.2">
      <c r="D34" s="20">
        <v>42334.53125</v>
      </c>
      <c r="E34" s="20">
        <v>42334.541666666664</v>
      </c>
      <c r="F34" s="21">
        <v>4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47">
        <f t="shared" si="0"/>
        <v>0</v>
      </c>
      <c r="N34" s="47">
        <f t="shared" si="1"/>
        <v>4</v>
      </c>
      <c r="O34" s="47">
        <f t="shared" si="2"/>
        <v>4</v>
      </c>
      <c r="P34" s="50">
        <f t="shared" si="3"/>
        <v>0</v>
      </c>
      <c r="Q34" s="47">
        <v>21</v>
      </c>
    </row>
    <row r="35" spans="4:17" x14ac:dyDescent="0.2">
      <c r="D35" s="20">
        <v>42334.541666666664</v>
      </c>
      <c r="E35" s="20">
        <v>42334.552083333336</v>
      </c>
      <c r="F35" s="21">
        <v>7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47">
        <f t="shared" si="0"/>
        <v>0</v>
      </c>
      <c r="N35" s="47">
        <f t="shared" si="1"/>
        <v>7</v>
      </c>
      <c r="O35" s="47">
        <f t="shared" si="2"/>
        <v>7</v>
      </c>
      <c r="P35" s="50">
        <f t="shared" si="3"/>
        <v>0</v>
      </c>
      <c r="Q35" s="47">
        <v>21</v>
      </c>
    </row>
    <row r="36" spans="4:17" x14ac:dyDescent="0.2">
      <c r="D36" s="20">
        <v>42334.552083333336</v>
      </c>
      <c r="E36" s="20">
        <v>42334.5625</v>
      </c>
      <c r="F36" s="21">
        <v>3</v>
      </c>
      <c r="G36" s="21">
        <v>1</v>
      </c>
      <c r="H36" s="21">
        <v>0</v>
      </c>
      <c r="I36" s="21">
        <v>0</v>
      </c>
      <c r="J36" s="21">
        <v>0</v>
      </c>
      <c r="K36" s="21">
        <v>1</v>
      </c>
      <c r="L36" s="21">
        <v>1</v>
      </c>
      <c r="M36" s="47">
        <f t="shared" si="0"/>
        <v>1</v>
      </c>
      <c r="N36" s="47">
        <f t="shared" si="1"/>
        <v>5.7</v>
      </c>
      <c r="O36" s="47">
        <f t="shared" si="2"/>
        <v>6</v>
      </c>
      <c r="P36" s="50">
        <f t="shared" si="3"/>
        <v>0.16666666666666666</v>
      </c>
      <c r="Q36" s="47">
        <v>18</v>
      </c>
    </row>
    <row r="37" spans="4:17" x14ac:dyDescent="0.2">
      <c r="D37" s="20">
        <v>42334.5625</v>
      </c>
      <c r="E37" s="20">
        <v>42334.572916666664</v>
      </c>
      <c r="F37" s="21">
        <v>3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1</v>
      </c>
      <c r="M37" s="47">
        <f t="shared" si="0"/>
        <v>0</v>
      </c>
      <c r="N37" s="47">
        <f t="shared" si="1"/>
        <v>4</v>
      </c>
      <c r="O37" s="47">
        <f t="shared" si="2"/>
        <v>4</v>
      </c>
      <c r="P37" s="50">
        <f t="shared" si="3"/>
        <v>0</v>
      </c>
      <c r="Q37" s="47">
        <v>15</v>
      </c>
    </row>
    <row r="38" spans="4:17" x14ac:dyDescent="0.2">
      <c r="D38" s="20">
        <v>42334.572916666664</v>
      </c>
      <c r="E38" s="20">
        <v>42334.583333333336</v>
      </c>
      <c r="F38" s="21">
        <v>4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47">
        <f t="shared" si="0"/>
        <v>0</v>
      </c>
      <c r="N38" s="47">
        <f t="shared" si="1"/>
        <v>4</v>
      </c>
      <c r="O38" s="47">
        <f t="shared" si="2"/>
        <v>4</v>
      </c>
      <c r="P38" s="50">
        <f t="shared" si="3"/>
        <v>0</v>
      </c>
      <c r="Q38" s="47">
        <v>15</v>
      </c>
    </row>
    <row r="39" spans="4:17" x14ac:dyDescent="0.2">
      <c r="D39" s="20">
        <v>42334.583333333336</v>
      </c>
      <c r="E39" s="20">
        <v>42334.59375</v>
      </c>
      <c r="F39" s="21">
        <v>1</v>
      </c>
      <c r="G39" s="21">
        <v>1</v>
      </c>
      <c r="H39" s="21">
        <v>0</v>
      </c>
      <c r="I39" s="21">
        <v>0</v>
      </c>
      <c r="J39" s="21">
        <v>0</v>
      </c>
      <c r="K39" s="21">
        <v>1</v>
      </c>
      <c r="L39" s="21">
        <v>1</v>
      </c>
      <c r="M39" s="47">
        <f t="shared" si="0"/>
        <v>1</v>
      </c>
      <c r="N39" s="47">
        <f t="shared" si="1"/>
        <v>3.7</v>
      </c>
      <c r="O39" s="47">
        <f t="shared" si="2"/>
        <v>4</v>
      </c>
      <c r="P39" s="50">
        <f t="shared" si="3"/>
        <v>0.25</v>
      </c>
      <c r="Q39" s="47">
        <v>14</v>
      </c>
    </row>
    <row r="40" spans="4:17" x14ac:dyDescent="0.2">
      <c r="D40" s="20">
        <v>42334.59375</v>
      </c>
      <c r="E40" s="20">
        <v>42334.604166666664</v>
      </c>
      <c r="F40" s="21">
        <v>1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2</v>
      </c>
      <c r="M40" s="47">
        <f t="shared" si="0"/>
        <v>0</v>
      </c>
      <c r="N40" s="47">
        <f t="shared" si="1"/>
        <v>3</v>
      </c>
      <c r="O40" s="47">
        <f t="shared" si="2"/>
        <v>3</v>
      </c>
      <c r="P40" s="50">
        <f t="shared" si="3"/>
        <v>0</v>
      </c>
      <c r="Q40" s="47">
        <v>17</v>
      </c>
    </row>
    <row r="41" spans="4:17" x14ac:dyDescent="0.2">
      <c r="D41" s="20">
        <v>42334.604166666664</v>
      </c>
      <c r="E41" s="20">
        <v>42334.614583333336</v>
      </c>
      <c r="F41" s="21">
        <v>2</v>
      </c>
      <c r="G41" s="21">
        <v>0</v>
      </c>
      <c r="H41" s="21">
        <v>0</v>
      </c>
      <c r="I41" s="21">
        <v>0</v>
      </c>
      <c r="J41" s="21">
        <v>2</v>
      </c>
      <c r="K41" s="21">
        <v>0</v>
      </c>
      <c r="L41" s="21">
        <v>0</v>
      </c>
      <c r="M41" s="47">
        <f t="shared" si="0"/>
        <v>0</v>
      </c>
      <c r="N41" s="47">
        <f t="shared" si="1"/>
        <v>2.8</v>
      </c>
      <c r="O41" s="47">
        <f t="shared" si="2"/>
        <v>4</v>
      </c>
      <c r="P41" s="50">
        <f t="shared" si="3"/>
        <v>0</v>
      </c>
      <c r="Q41" s="47">
        <v>21</v>
      </c>
    </row>
    <row r="42" spans="4:17" x14ac:dyDescent="0.2">
      <c r="D42" s="20">
        <v>42334.614583333336</v>
      </c>
      <c r="E42" s="20">
        <v>42334.625</v>
      </c>
      <c r="F42" s="21">
        <v>3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47">
        <f t="shared" si="0"/>
        <v>0</v>
      </c>
      <c r="N42" s="47">
        <f t="shared" si="1"/>
        <v>3</v>
      </c>
      <c r="O42" s="47">
        <f t="shared" si="2"/>
        <v>3</v>
      </c>
      <c r="P42" s="50">
        <f t="shared" si="3"/>
        <v>0</v>
      </c>
      <c r="Q42" s="47">
        <v>17</v>
      </c>
    </row>
    <row r="43" spans="4:17" x14ac:dyDescent="0.2">
      <c r="D43" s="20">
        <v>42334.625</v>
      </c>
      <c r="E43" s="20">
        <v>42334.635416666664</v>
      </c>
      <c r="F43" s="21">
        <v>6</v>
      </c>
      <c r="G43" s="21">
        <v>1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47">
        <f t="shared" si="0"/>
        <v>1</v>
      </c>
      <c r="N43" s="47">
        <f t="shared" si="1"/>
        <v>7.5</v>
      </c>
      <c r="O43" s="47">
        <f t="shared" si="2"/>
        <v>7</v>
      </c>
      <c r="P43" s="50">
        <f t="shared" si="3"/>
        <v>0.14285714285714285</v>
      </c>
      <c r="Q43" s="47">
        <v>18</v>
      </c>
    </row>
    <row r="44" spans="4:17" x14ac:dyDescent="0.2">
      <c r="D44" s="20">
        <v>42334.635416666664</v>
      </c>
      <c r="E44" s="20">
        <v>42334.645833333336</v>
      </c>
      <c r="F44" s="21">
        <v>7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47">
        <f t="shared" si="0"/>
        <v>0</v>
      </c>
      <c r="N44" s="47">
        <f t="shared" si="1"/>
        <v>7</v>
      </c>
      <c r="O44" s="47">
        <f t="shared" si="2"/>
        <v>7</v>
      </c>
      <c r="P44" s="50">
        <f t="shared" si="3"/>
        <v>0</v>
      </c>
      <c r="Q44" s="47">
        <v>17</v>
      </c>
    </row>
    <row r="45" spans="4:17" x14ac:dyDescent="0.2">
      <c r="D45" s="20">
        <v>42334.645833333336</v>
      </c>
      <c r="E45" s="20">
        <v>42334.65625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47">
        <f t="shared" si="0"/>
        <v>0</v>
      </c>
      <c r="N45" s="47">
        <f t="shared" si="1"/>
        <v>0</v>
      </c>
      <c r="O45" s="47">
        <f t="shared" si="2"/>
        <v>0</v>
      </c>
      <c r="P45" s="50" t="str">
        <f t="shared" si="3"/>
        <v xml:space="preserve"> </v>
      </c>
      <c r="Q45" s="47">
        <v>21</v>
      </c>
    </row>
    <row r="46" spans="4:17" x14ac:dyDescent="0.2">
      <c r="D46" s="20">
        <v>42334.65625</v>
      </c>
      <c r="E46" s="20">
        <v>42334.666666666664</v>
      </c>
      <c r="F46" s="21">
        <v>1</v>
      </c>
      <c r="G46" s="21">
        <v>0</v>
      </c>
      <c r="H46" s="21">
        <v>0</v>
      </c>
      <c r="I46" s="21">
        <v>0</v>
      </c>
      <c r="J46" s="21">
        <v>2</v>
      </c>
      <c r="K46" s="21">
        <v>1</v>
      </c>
      <c r="L46" s="21">
        <v>0</v>
      </c>
      <c r="M46" s="47">
        <f t="shared" si="0"/>
        <v>0</v>
      </c>
      <c r="N46" s="47">
        <f t="shared" si="1"/>
        <v>2</v>
      </c>
      <c r="O46" s="47">
        <f t="shared" si="2"/>
        <v>4</v>
      </c>
      <c r="P46" s="50">
        <f t="shared" si="3"/>
        <v>0</v>
      </c>
      <c r="Q46" s="47">
        <v>33</v>
      </c>
    </row>
    <row r="47" spans="4:17" x14ac:dyDescent="0.2">
      <c r="D47" s="20">
        <v>42334.666666666664</v>
      </c>
      <c r="E47" s="20">
        <v>42334.677083333336</v>
      </c>
      <c r="F47" s="21">
        <v>4</v>
      </c>
      <c r="G47" s="21">
        <v>0</v>
      </c>
      <c r="H47" s="21">
        <v>0</v>
      </c>
      <c r="I47" s="21">
        <v>0</v>
      </c>
      <c r="J47" s="21">
        <v>0</v>
      </c>
      <c r="K47" s="21">
        <v>2</v>
      </c>
      <c r="L47" s="21">
        <v>0</v>
      </c>
      <c r="M47" s="47">
        <f t="shared" si="0"/>
        <v>0</v>
      </c>
      <c r="N47" s="47">
        <f t="shared" si="1"/>
        <v>4.4000000000000004</v>
      </c>
      <c r="O47" s="47">
        <f t="shared" si="2"/>
        <v>6</v>
      </c>
      <c r="P47" s="50">
        <f t="shared" si="3"/>
        <v>0</v>
      </c>
      <c r="Q47" s="47">
        <v>33</v>
      </c>
    </row>
    <row r="48" spans="4:17" x14ac:dyDescent="0.2">
      <c r="D48" s="20">
        <v>42334.677083333336</v>
      </c>
      <c r="E48" s="20">
        <v>42334.6875</v>
      </c>
      <c r="F48" s="21">
        <v>8</v>
      </c>
      <c r="G48" s="21">
        <v>0</v>
      </c>
      <c r="H48" s="21">
        <v>0</v>
      </c>
      <c r="I48" s="21">
        <v>0</v>
      </c>
      <c r="J48" s="21">
        <v>0</v>
      </c>
      <c r="K48" s="21">
        <v>2</v>
      </c>
      <c r="L48" s="21">
        <v>1</v>
      </c>
      <c r="M48" s="47">
        <f t="shared" si="0"/>
        <v>0</v>
      </c>
      <c r="N48" s="47">
        <f t="shared" si="1"/>
        <v>9.4</v>
      </c>
      <c r="O48" s="47">
        <f t="shared" si="2"/>
        <v>11</v>
      </c>
      <c r="P48" s="50">
        <f t="shared" si="3"/>
        <v>0</v>
      </c>
      <c r="Q48" s="47">
        <v>31</v>
      </c>
    </row>
    <row r="49" spans="3:17" x14ac:dyDescent="0.2">
      <c r="D49" s="20">
        <v>42334.6875</v>
      </c>
      <c r="E49" s="20">
        <v>42334.697916666664</v>
      </c>
      <c r="F49" s="21">
        <v>12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47">
        <f t="shared" si="0"/>
        <v>0</v>
      </c>
      <c r="N49" s="47">
        <f t="shared" si="1"/>
        <v>12</v>
      </c>
      <c r="O49" s="47">
        <f t="shared" si="2"/>
        <v>12</v>
      </c>
      <c r="P49" s="50">
        <f t="shared" si="3"/>
        <v>0</v>
      </c>
      <c r="Q49" s="47">
        <v>28</v>
      </c>
    </row>
    <row r="50" spans="3:17" x14ac:dyDescent="0.2">
      <c r="D50" s="20">
        <v>42334.697916666664</v>
      </c>
      <c r="E50" s="20">
        <v>42334.708333333336</v>
      </c>
      <c r="F50" s="21">
        <v>4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47">
        <f t="shared" si="0"/>
        <v>0</v>
      </c>
      <c r="N50" s="47">
        <f t="shared" si="1"/>
        <v>4</v>
      </c>
      <c r="O50" s="47">
        <f t="shared" si="2"/>
        <v>4</v>
      </c>
      <c r="P50" s="50">
        <f t="shared" si="3"/>
        <v>0</v>
      </c>
      <c r="Q50" s="47">
        <v>21</v>
      </c>
    </row>
    <row r="51" spans="3:17" x14ac:dyDescent="0.2">
      <c r="D51" s="20">
        <v>42334.708333333336</v>
      </c>
      <c r="E51" s="20">
        <v>42334.71875</v>
      </c>
      <c r="F51" s="21">
        <v>3</v>
      </c>
      <c r="G51" s="21">
        <v>0</v>
      </c>
      <c r="H51" s="21">
        <v>0</v>
      </c>
      <c r="I51" s="21">
        <v>0</v>
      </c>
      <c r="J51" s="21">
        <v>0</v>
      </c>
      <c r="K51" s="21">
        <v>1</v>
      </c>
      <c r="L51" s="21">
        <v>0</v>
      </c>
      <c r="M51" s="47">
        <f t="shared" si="0"/>
        <v>0</v>
      </c>
      <c r="N51" s="47">
        <f t="shared" si="1"/>
        <v>3.2</v>
      </c>
      <c r="O51" s="47">
        <f t="shared" si="2"/>
        <v>4</v>
      </c>
      <c r="P51" s="50">
        <f t="shared" si="3"/>
        <v>0</v>
      </c>
      <c r="Q51" s="47">
        <v>19</v>
      </c>
    </row>
    <row r="52" spans="3:17" x14ac:dyDescent="0.2">
      <c r="D52" s="20">
        <v>42334.71875</v>
      </c>
      <c r="E52" s="20">
        <v>42334.729166666664</v>
      </c>
      <c r="F52" s="21">
        <v>8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47">
        <f t="shared" si="0"/>
        <v>0</v>
      </c>
      <c r="N52" s="47">
        <f t="shared" si="1"/>
        <v>8</v>
      </c>
      <c r="O52" s="47">
        <f t="shared" si="2"/>
        <v>8</v>
      </c>
      <c r="P52" s="50">
        <f t="shared" si="3"/>
        <v>0</v>
      </c>
      <c r="Q52" s="47">
        <v>21</v>
      </c>
    </row>
    <row r="53" spans="3:17" x14ac:dyDescent="0.2">
      <c r="D53" s="20">
        <v>42334.729166666664</v>
      </c>
      <c r="E53" s="20">
        <v>42334.739583333336</v>
      </c>
      <c r="F53" s="21">
        <v>1</v>
      </c>
      <c r="G53" s="21">
        <v>0</v>
      </c>
      <c r="H53" s="21">
        <v>0</v>
      </c>
      <c r="I53" s="21">
        <v>0</v>
      </c>
      <c r="J53" s="21">
        <v>0</v>
      </c>
      <c r="K53" s="21">
        <v>4</v>
      </c>
      <c r="L53" s="21">
        <v>0</v>
      </c>
      <c r="M53" s="47">
        <f t="shared" si="0"/>
        <v>0</v>
      </c>
      <c r="N53" s="47">
        <f t="shared" si="1"/>
        <v>1.8</v>
      </c>
      <c r="O53" s="47">
        <f t="shared" si="2"/>
        <v>5</v>
      </c>
      <c r="P53" s="50">
        <f t="shared" si="3"/>
        <v>0</v>
      </c>
      <c r="Q53" s="47">
        <v>23</v>
      </c>
    </row>
    <row r="54" spans="3:17" x14ac:dyDescent="0.2">
      <c r="D54" s="20">
        <v>42334.739583333336</v>
      </c>
      <c r="E54" s="20">
        <v>42334.75</v>
      </c>
      <c r="F54" s="21">
        <v>2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47">
        <f t="shared" si="0"/>
        <v>0</v>
      </c>
      <c r="N54" s="47">
        <f t="shared" si="1"/>
        <v>2</v>
      </c>
      <c r="O54" s="47">
        <f t="shared" si="2"/>
        <v>2</v>
      </c>
      <c r="P54" s="50">
        <f t="shared" si="3"/>
        <v>0</v>
      </c>
      <c r="Q54" s="47">
        <v>21</v>
      </c>
    </row>
    <row r="55" spans="3:17" x14ac:dyDescent="0.2">
      <c r="D55" s="20">
        <v>42334.75</v>
      </c>
      <c r="E55" s="20">
        <v>42334.760416666664</v>
      </c>
      <c r="F55" s="21">
        <v>5</v>
      </c>
      <c r="G55" s="21">
        <v>0</v>
      </c>
      <c r="H55" s="21">
        <v>0</v>
      </c>
      <c r="I55" s="21">
        <v>0</v>
      </c>
      <c r="J55" s="21">
        <v>0</v>
      </c>
      <c r="K55" s="21">
        <v>1</v>
      </c>
      <c r="L55" s="21">
        <v>0</v>
      </c>
      <c r="M55" s="47">
        <f t="shared" si="0"/>
        <v>0</v>
      </c>
      <c r="N55" s="47">
        <f t="shared" si="1"/>
        <v>5.2</v>
      </c>
      <c r="O55" s="47">
        <f t="shared" si="2"/>
        <v>6</v>
      </c>
      <c r="P55" s="50">
        <f t="shared" si="3"/>
        <v>0</v>
      </c>
      <c r="Q55" s="47">
        <v>24</v>
      </c>
    </row>
    <row r="56" spans="3:17" x14ac:dyDescent="0.2">
      <c r="D56" s="20">
        <v>42334.760416666664</v>
      </c>
      <c r="E56" s="20">
        <v>42334.770833333336</v>
      </c>
      <c r="F56" s="21">
        <v>10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47">
        <f t="shared" si="0"/>
        <v>0</v>
      </c>
      <c r="N56" s="47">
        <f t="shared" si="1"/>
        <v>10</v>
      </c>
      <c r="O56" s="47">
        <f t="shared" si="2"/>
        <v>10</v>
      </c>
      <c r="P56" s="50">
        <f t="shared" si="3"/>
        <v>0</v>
      </c>
      <c r="Q56" s="47">
        <v>18</v>
      </c>
    </row>
    <row r="57" spans="3:17" x14ac:dyDescent="0.2">
      <c r="D57" s="20">
        <v>42334.770833333336</v>
      </c>
      <c r="E57" s="20">
        <v>42334.78125</v>
      </c>
      <c r="F57" s="21">
        <v>3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47">
        <f t="shared" si="0"/>
        <v>0</v>
      </c>
      <c r="N57" s="47">
        <f t="shared" si="1"/>
        <v>3</v>
      </c>
      <c r="O57" s="47">
        <f t="shared" si="2"/>
        <v>3</v>
      </c>
      <c r="P57" s="50">
        <f t="shared" si="3"/>
        <v>0</v>
      </c>
      <c r="Q57" s="47">
        <v>8</v>
      </c>
    </row>
    <row r="58" spans="3:17" x14ac:dyDescent="0.2">
      <c r="D58" s="22">
        <v>42334.78125</v>
      </c>
      <c r="E58" s="22">
        <v>42334.791666666664</v>
      </c>
      <c r="F58" s="23">
        <v>3</v>
      </c>
      <c r="G58" s="23">
        <v>0</v>
      </c>
      <c r="H58" s="23">
        <v>0</v>
      </c>
      <c r="I58" s="23">
        <v>0</v>
      </c>
      <c r="J58" s="23">
        <v>2</v>
      </c>
      <c r="K58" s="23">
        <v>0</v>
      </c>
      <c r="L58" s="23">
        <v>0</v>
      </c>
      <c r="M58" s="48">
        <f t="shared" si="0"/>
        <v>0</v>
      </c>
      <c r="N58" s="48">
        <f t="shared" si="1"/>
        <v>3.8</v>
      </c>
      <c r="O58" s="48">
        <f t="shared" si="2"/>
        <v>5</v>
      </c>
      <c r="P58" s="51">
        <f t="shared" si="3"/>
        <v>0</v>
      </c>
      <c r="Q58" s="48">
        <v>5</v>
      </c>
    </row>
    <row r="59" spans="3:17" x14ac:dyDescent="0.2">
      <c r="C59" s="4" t="s">
        <v>4</v>
      </c>
      <c r="D59" s="32">
        <v>42334.291666666664</v>
      </c>
      <c r="E59" s="32">
        <v>42334.791666666664</v>
      </c>
      <c r="F59" s="5">
        <v>196</v>
      </c>
      <c r="G59" s="5">
        <v>5</v>
      </c>
      <c r="H59" s="5">
        <v>2</v>
      </c>
      <c r="I59" s="5">
        <v>3</v>
      </c>
      <c r="J59" s="5">
        <v>12</v>
      </c>
      <c r="K59" s="5">
        <v>19</v>
      </c>
      <c r="L59" s="5">
        <v>6</v>
      </c>
      <c r="M59" s="5">
        <v>10</v>
      </c>
      <c r="N59" s="5">
        <v>228.70000000000005</v>
      </c>
      <c r="O59" s="5">
        <v>243</v>
      </c>
      <c r="P59" s="7">
        <f>IF(O59=0," ",M59/O59)</f>
        <v>4.1152263374485597E-2</v>
      </c>
    </row>
    <row r="60" spans="3:17" x14ac:dyDescent="0.2">
      <c r="C60" s="6" t="s">
        <v>51</v>
      </c>
      <c r="D60" s="32">
        <v>42334.65625</v>
      </c>
      <c r="E60" s="32">
        <f>MIN(D60+1/24,E59)</f>
        <v>42334.697916666664</v>
      </c>
      <c r="F60" s="5">
        <v>25</v>
      </c>
      <c r="G60" s="5">
        <v>0</v>
      </c>
      <c r="H60" s="5">
        <v>0</v>
      </c>
      <c r="I60" s="5">
        <v>0</v>
      </c>
      <c r="J60" s="5">
        <v>2</v>
      </c>
      <c r="K60" s="5">
        <v>5</v>
      </c>
      <c r="L60" s="5">
        <v>1</v>
      </c>
      <c r="M60" s="5">
        <v>0</v>
      </c>
      <c r="N60" s="5">
        <v>27.8</v>
      </c>
      <c r="O60" s="5">
        <v>33</v>
      </c>
      <c r="P60" s="7">
        <f>IF(O60=0," ",M60/O60)</f>
        <v>0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2015-11-30T12:07:32Z</dcterms:created>
  <dcterms:modified xsi:type="dcterms:W3CDTF">2016-03-04T12:54:53Z</dcterms:modified>
</cp:coreProperties>
</file>