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 l="1"/>
  <c r="E60" i="2"/>
  <c r="P59" i="2"/>
  <c r="P255" i="1"/>
  <c r="P199" i="1"/>
  <c r="P143" i="1"/>
  <c r="P87" i="1"/>
  <c r="O11" i="2"/>
  <c r="P11" i="2" s="1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39" i="1"/>
  <c r="P39" i="1" s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P68" i="1" s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95" i="1"/>
  <c r="P95" i="1" s="1"/>
  <c r="O96" i="1"/>
  <c r="O97" i="1"/>
  <c r="O98" i="1"/>
  <c r="O99" i="1"/>
  <c r="O100" i="1"/>
  <c r="P100" i="1" s="1"/>
  <c r="O101" i="1"/>
  <c r="O102" i="1"/>
  <c r="O103" i="1"/>
  <c r="P103" i="1" s="1"/>
  <c r="O104" i="1"/>
  <c r="O105" i="1"/>
  <c r="P105" i="1" s="1"/>
  <c r="O106" i="1"/>
  <c r="P106" i="1" s="1"/>
  <c r="O107" i="1"/>
  <c r="O108" i="1"/>
  <c r="P108" i="1" s="1"/>
  <c r="O109" i="1"/>
  <c r="P109" i="1" s="1"/>
  <c r="O110" i="1"/>
  <c r="O111" i="1"/>
  <c r="P111" i="1" s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P124" i="1" s="1"/>
  <c r="O125" i="1"/>
  <c r="O126" i="1"/>
  <c r="O127" i="1"/>
  <c r="P127" i="1" s="1"/>
  <c r="O128" i="1"/>
  <c r="O129" i="1"/>
  <c r="P129" i="1" s="1"/>
  <c r="O130" i="1"/>
  <c r="P130" i="1" s="1"/>
  <c r="O131" i="1"/>
  <c r="P131" i="1" s="1"/>
  <c r="O132" i="1"/>
  <c r="O133" i="1"/>
  <c r="O134" i="1"/>
  <c r="O135" i="1"/>
  <c r="O136" i="1"/>
  <c r="P136" i="1" s="1"/>
  <c r="O137" i="1"/>
  <c r="O138" i="1"/>
  <c r="O139" i="1"/>
  <c r="O140" i="1"/>
  <c r="O141" i="1"/>
  <c r="P141" i="1" s="1"/>
  <c r="O142" i="1"/>
  <c r="O151" i="1"/>
  <c r="P151" i="1" s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P172" i="1" s="1"/>
  <c r="O173" i="1"/>
  <c r="O174" i="1"/>
  <c r="P174" i="1" s="1"/>
  <c r="O175" i="1"/>
  <c r="O176" i="1"/>
  <c r="P176" i="1" s="1"/>
  <c r="O177" i="1"/>
  <c r="O178" i="1"/>
  <c r="P178" i="1" s="1"/>
  <c r="O179" i="1"/>
  <c r="O180" i="1"/>
  <c r="P180" i="1" s="1"/>
  <c r="O181" i="1"/>
  <c r="O182" i="1"/>
  <c r="P182" i="1" s="1"/>
  <c r="O183" i="1"/>
  <c r="O184" i="1"/>
  <c r="P184" i="1" s="1"/>
  <c r="O185" i="1"/>
  <c r="O186" i="1"/>
  <c r="P186" i="1" s="1"/>
  <c r="O187" i="1"/>
  <c r="O188" i="1"/>
  <c r="P188" i="1" s="1"/>
  <c r="O189" i="1"/>
  <c r="O190" i="1"/>
  <c r="P190" i="1" s="1"/>
  <c r="O191" i="1"/>
  <c r="O192" i="1"/>
  <c r="P192" i="1" s="1"/>
  <c r="O193" i="1"/>
  <c r="O194" i="1"/>
  <c r="P194" i="1" s="1"/>
  <c r="O195" i="1"/>
  <c r="O196" i="1"/>
  <c r="P196" i="1" s="1"/>
  <c r="O197" i="1"/>
  <c r="O198" i="1"/>
  <c r="P198" i="1" s="1"/>
  <c r="O207" i="1"/>
  <c r="P207" i="1" s="1"/>
  <c r="O208" i="1"/>
  <c r="P208" i="1" s="1"/>
  <c r="O209" i="1"/>
  <c r="O210" i="1"/>
  <c r="P210" i="1" s="1"/>
  <c r="O211" i="1"/>
  <c r="O212" i="1"/>
  <c r="P212" i="1" s="1"/>
  <c r="O213" i="1"/>
  <c r="O214" i="1"/>
  <c r="P214" i="1" s="1"/>
  <c r="O215" i="1"/>
  <c r="O216" i="1"/>
  <c r="P216" i="1" s="1"/>
  <c r="O217" i="1"/>
  <c r="O218" i="1"/>
  <c r="P218" i="1" s="1"/>
  <c r="O219" i="1"/>
  <c r="O220" i="1"/>
  <c r="P220" i="1" s="1"/>
  <c r="O221" i="1"/>
  <c r="O222" i="1"/>
  <c r="P222" i="1" s="1"/>
  <c r="O223" i="1"/>
  <c r="O224" i="1"/>
  <c r="P224" i="1" s="1"/>
  <c r="O225" i="1"/>
  <c r="O226" i="1"/>
  <c r="P226" i="1" s="1"/>
  <c r="O227" i="1"/>
  <c r="O228" i="1"/>
  <c r="P228" i="1" s="1"/>
  <c r="O229" i="1"/>
  <c r="O230" i="1"/>
  <c r="P230" i="1" s="1"/>
  <c r="O231" i="1"/>
  <c r="O232" i="1"/>
  <c r="P232" i="1" s="1"/>
  <c r="O233" i="1"/>
  <c r="O234" i="1"/>
  <c r="P234" i="1" s="1"/>
  <c r="O235" i="1"/>
  <c r="O236" i="1"/>
  <c r="P236" i="1" s="1"/>
  <c r="O237" i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O244" i="1"/>
  <c r="P244" i="1" s="1"/>
  <c r="O245" i="1"/>
  <c r="O246" i="1"/>
  <c r="P246" i="1" s="1"/>
  <c r="O247" i="1"/>
  <c r="O248" i="1"/>
  <c r="P248" i="1" s="1"/>
  <c r="O249" i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170" i="1" l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4" i="1"/>
  <c r="P132" i="1"/>
  <c r="P128" i="1"/>
  <c r="P126" i="1"/>
  <c r="P122" i="1"/>
  <c r="P120" i="1"/>
  <c r="P118" i="1"/>
  <c r="P116" i="1"/>
  <c r="P114" i="1"/>
  <c r="P112" i="1"/>
  <c r="P110" i="1"/>
  <c r="P104" i="1"/>
  <c r="P102" i="1"/>
  <c r="P98" i="1"/>
  <c r="P96" i="1"/>
  <c r="P86" i="1"/>
  <c r="P84" i="1"/>
  <c r="P82" i="1"/>
  <c r="P80" i="1"/>
  <c r="P78" i="1"/>
  <c r="P76" i="1"/>
  <c r="P74" i="1"/>
  <c r="P72" i="1"/>
  <c r="P70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  <c r="P249" i="1"/>
  <c r="P247" i="1"/>
  <c r="P245" i="1"/>
  <c r="P243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3" i="1"/>
  <c r="P211" i="1"/>
  <c r="P209" i="1"/>
  <c r="P197" i="1"/>
  <c r="P195" i="1"/>
  <c r="P193" i="1"/>
  <c r="P191" i="1"/>
  <c r="P189" i="1"/>
  <c r="P187" i="1"/>
  <c r="P185" i="1"/>
  <c r="P183" i="1"/>
  <c r="P181" i="1"/>
  <c r="P179" i="1"/>
  <c r="P177" i="1"/>
  <c r="P175" i="1"/>
  <c r="P173" i="1"/>
  <c r="P171" i="1"/>
  <c r="P169" i="1"/>
  <c r="P167" i="1"/>
  <c r="P165" i="1"/>
  <c r="P163" i="1"/>
  <c r="P161" i="1"/>
  <c r="P159" i="1"/>
  <c r="P157" i="1"/>
  <c r="P155" i="1"/>
  <c r="P153" i="1"/>
  <c r="P139" i="1"/>
  <c r="P137" i="1"/>
  <c r="P135" i="1"/>
  <c r="P133" i="1"/>
  <c r="P125" i="1"/>
  <c r="P123" i="1"/>
  <c r="P121" i="1"/>
  <c r="P119" i="1"/>
  <c r="P117" i="1"/>
  <c r="P115" i="1"/>
  <c r="P113" i="1"/>
  <c r="P107" i="1"/>
  <c r="P101" i="1"/>
  <c r="P99" i="1"/>
  <c r="P97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</calcChain>
</file>

<file path=xl/sharedStrings.xml><?xml version="1.0" encoding="utf-8"?>
<sst xmlns="http://schemas.openxmlformats.org/spreadsheetml/2006/main" count="149" uniqueCount="69">
  <si>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</si>
  <si>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</si>
  <si>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</si>
  <si>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</si>
  <si>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</si>
  <si>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</si>
  <si>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</si>
  <si>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</si>
  <si>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</si>
  <si>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</si>
  <si>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</si>
  <si>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</si>
  <si>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</si>
  <si>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</si>
  <si>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</si>
  <si>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</si>
  <si>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</si>
  <si>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</si>
  <si>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</si>
  <si>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</si>
  <si>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</si>
  <si>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</si>
  <si>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</si>
  <si>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</si>
  <si>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</si>
  <si>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</si>
  <si>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</si>
  <si>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</si>
  <si>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</si>
  <si>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</si>
  <si>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</si>
  <si>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</si>
  <si>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</si>
  <si>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</si>
  <si>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</si>
  <si>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</si>
  <si>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</si>
  <si>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</si>
  <si>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</si>
  <si>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</si>
  <si>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</si>
  <si>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</si>
  <si>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</si>
  <si>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</si>
  <si>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</si>
  <si>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</si>
  <si>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</si>
  <si>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</si>
  <si>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</si>
  <si>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</si>
  <si>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</si>
  <si>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</si>
  <si>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</si>
  <si>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</si>
  <si>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</si>
  <si>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</si>
  <si>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</si>
  <si>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Bickerton Road / Junction Road</t>
  </si>
  <si>
    <t>[2]</t>
  </si>
  <si>
    <t>Junction Road</t>
  </si>
  <si>
    <t>NORTH</t>
  </si>
  <si>
    <t>[Pemberton Gardens]</t>
  </si>
  <si>
    <t>[EAST]</t>
  </si>
  <si>
    <t>SOUTH</t>
  </si>
  <si>
    <t>Bickerton Road</t>
  </si>
  <si>
    <t>WEST</t>
  </si>
  <si>
    <t>Wednesday, 25/11/2015</t>
  </si>
  <si>
    <t>Dry</t>
  </si>
  <si>
    <t>Please see Site 10 for all movements to / from Pemberton Gardens (including ahead from Bickerton Road)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</si>
</sst>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9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59</v>
      </c>
      <c r="F15" s="71"/>
      <c r="G15" s="56" t="s">
        <v>60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 t="s">
        <v>58</v>
      </c>
      <c r="E16" s="70" t="s">
        <v>61</v>
      </c>
      <c r="F16" s="71"/>
      <c r="G16" s="56" t="s">
        <v>62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59</v>
      </c>
      <c r="F17" s="71"/>
      <c r="G17" s="56" t="s">
        <v>63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55">
        <v>4</v>
      </c>
      <c r="E18" s="70" t="s">
        <v>64</v>
      </c>
      <c r="F18" s="71"/>
      <c r="G18" s="56" t="s">
        <v>65</v>
      </c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66</v>
      </c>
      <c r="F24" s="59"/>
      <c r="G24" s="60"/>
    </row>
    <row r="25" spans="4:16" x14ac:dyDescent="0.2">
      <c r="D25" s="9" t="s">
        <v>48</v>
      </c>
      <c r="E25" s="58" t="s">
        <v>67</v>
      </c>
      <c r="F25" s="59"/>
      <c r="G25" s="60"/>
    </row>
    <row r="27" spans="4:16" x14ac:dyDescent="0.2">
      <c r="D27" s="3" t="s">
        <v>49</v>
      </c>
      <c r="E27" s="61" t="s">
        <v>68</v>
      </c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Bickerton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4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4</v>
      </c>
      <c r="O40" s="12">
        <f t="shared" si="2"/>
        <v>4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8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8.1999999999999993</v>
      </c>
      <c r="O41" s="12">
        <f t="shared" si="2"/>
        <v>9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8</v>
      </c>
      <c r="G42" s="21">
        <v>0</v>
      </c>
      <c r="H42" s="21">
        <v>0</v>
      </c>
      <c r="I42" s="21">
        <v>0</v>
      </c>
      <c r="J42" s="21">
        <v>1</v>
      </c>
      <c r="K42" s="21">
        <v>0</v>
      </c>
      <c r="L42" s="21">
        <v>0</v>
      </c>
      <c r="M42" s="12">
        <f t="shared" si="0"/>
        <v>0</v>
      </c>
      <c r="N42" s="12">
        <f t="shared" si="1"/>
        <v>8.4</v>
      </c>
      <c r="O42" s="12">
        <f t="shared" si="2"/>
        <v>9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9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9</v>
      </c>
      <c r="O43" s="12">
        <f t="shared" si="2"/>
        <v>9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18</v>
      </c>
      <c r="G44" s="21">
        <v>0</v>
      </c>
      <c r="H44" s="21">
        <v>0</v>
      </c>
      <c r="I44" s="21">
        <v>0</v>
      </c>
      <c r="J44" s="21">
        <v>0</v>
      </c>
      <c r="K44" s="21">
        <v>2</v>
      </c>
      <c r="L44" s="21">
        <v>0</v>
      </c>
      <c r="M44" s="12">
        <f t="shared" si="0"/>
        <v>0</v>
      </c>
      <c r="N44" s="12">
        <f t="shared" si="1"/>
        <v>18.399999999999999</v>
      </c>
      <c r="O44" s="12">
        <f t="shared" si="2"/>
        <v>20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3</v>
      </c>
      <c r="G45" s="21">
        <v>1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1</v>
      </c>
      <c r="N45" s="12">
        <f t="shared" si="1"/>
        <v>4.5</v>
      </c>
      <c r="O45" s="12">
        <f t="shared" si="2"/>
        <v>4</v>
      </c>
      <c r="P45" s="15">
        <f t="shared" si="3"/>
        <v>0.25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6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6</v>
      </c>
      <c r="O46" s="12">
        <f t="shared" si="2"/>
        <v>6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6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6</v>
      </c>
      <c r="O47" s="12">
        <f t="shared" si="2"/>
        <v>6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4</v>
      </c>
      <c r="G48" s="21">
        <v>0</v>
      </c>
      <c r="H48" s="21">
        <v>0</v>
      </c>
      <c r="I48" s="21">
        <v>0</v>
      </c>
      <c r="J48" s="21">
        <v>1</v>
      </c>
      <c r="K48" s="21">
        <v>0</v>
      </c>
      <c r="L48" s="21">
        <v>0</v>
      </c>
      <c r="M48" s="12">
        <f t="shared" si="0"/>
        <v>0</v>
      </c>
      <c r="N48" s="12">
        <f t="shared" si="1"/>
        <v>4.4000000000000004</v>
      </c>
      <c r="O48" s="12">
        <f t="shared" si="2"/>
        <v>5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4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1</v>
      </c>
      <c r="M49" s="12">
        <f t="shared" si="0"/>
        <v>0</v>
      </c>
      <c r="N49" s="12">
        <f t="shared" si="1"/>
        <v>5</v>
      </c>
      <c r="O49" s="12">
        <f t="shared" si="2"/>
        <v>5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2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2</v>
      </c>
      <c r="O50" s="12">
        <f t="shared" si="2"/>
        <v>2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6</v>
      </c>
      <c r="G51" s="21">
        <v>1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1</v>
      </c>
      <c r="N51" s="12">
        <f t="shared" si="1"/>
        <v>7.5</v>
      </c>
      <c r="O51" s="12">
        <f t="shared" si="2"/>
        <v>7</v>
      </c>
      <c r="P51" s="15">
        <f t="shared" si="3"/>
        <v>0.14285714285714285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1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1</v>
      </c>
      <c r="O52" s="12">
        <f t="shared" si="2"/>
        <v>1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4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4</v>
      </c>
      <c r="O53" s="12">
        <f t="shared" si="2"/>
        <v>4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3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3</v>
      </c>
      <c r="O54" s="12">
        <f t="shared" si="2"/>
        <v>3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2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2</v>
      </c>
      <c r="O55" s="12">
        <f t="shared" si="2"/>
        <v>2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5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5</v>
      </c>
      <c r="O56" s="12">
        <f t="shared" si="2"/>
        <v>5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3</v>
      </c>
      <c r="G57" s="21">
        <v>1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1</v>
      </c>
      <c r="N57" s="12">
        <f t="shared" si="1"/>
        <v>4.5</v>
      </c>
      <c r="O57" s="12">
        <f t="shared" si="2"/>
        <v>4</v>
      </c>
      <c r="P57" s="15">
        <f t="shared" si="3"/>
        <v>0.25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5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5</v>
      </c>
      <c r="O58" s="12">
        <f t="shared" si="2"/>
        <v>5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3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3</v>
      </c>
      <c r="O59" s="12">
        <f t="shared" si="2"/>
        <v>3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4</v>
      </c>
      <c r="G60" s="21">
        <v>1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1</v>
      </c>
      <c r="N60" s="12">
        <f t="shared" si="1"/>
        <v>5.5</v>
      </c>
      <c r="O60" s="12">
        <f t="shared" si="2"/>
        <v>5</v>
      </c>
      <c r="P60" s="15">
        <f t="shared" si="3"/>
        <v>0.2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3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3</v>
      </c>
      <c r="O61" s="12">
        <f t="shared" si="2"/>
        <v>3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2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2</v>
      </c>
      <c r="O62" s="12">
        <f t="shared" si="2"/>
        <v>2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2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2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1</v>
      </c>
      <c r="O64" s="12">
        <f t="shared" si="2"/>
        <v>1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1</v>
      </c>
      <c r="G65" s="21">
        <v>0</v>
      </c>
      <c r="H65" s="21">
        <v>0</v>
      </c>
      <c r="I65" s="21">
        <v>1</v>
      </c>
      <c r="J65" s="21">
        <v>0</v>
      </c>
      <c r="K65" s="21">
        <v>0</v>
      </c>
      <c r="L65" s="21">
        <v>0</v>
      </c>
      <c r="M65" s="12">
        <f t="shared" si="0"/>
        <v>1</v>
      </c>
      <c r="N65" s="12">
        <f t="shared" si="1"/>
        <v>3</v>
      </c>
      <c r="O65" s="12">
        <f t="shared" si="2"/>
        <v>2</v>
      </c>
      <c r="P65" s="15">
        <f t="shared" si="3"/>
        <v>0.5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3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3</v>
      </c>
      <c r="O66" s="12">
        <f t="shared" si="2"/>
        <v>3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4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4</v>
      </c>
      <c r="O67" s="12">
        <f t="shared" si="2"/>
        <v>4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0</v>
      </c>
      <c r="O68" s="12">
        <f t="shared" si="2"/>
        <v>0</v>
      </c>
      <c r="P68" s="15" t="str">
        <f t="shared" si="3"/>
        <v xml:space="preserve"> 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5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5</v>
      </c>
      <c r="O69" s="12">
        <f t="shared" si="2"/>
        <v>5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4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4</v>
      </c>
      <c r="O70" s="12">
        <f t="shared" si="2"/>
        <v>4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4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4</v>
      </c>
      <c r="O71" s="12">
        <f t="shared" ref="O71:O110" si="6">F71+G71+H71+I71+J71+K71+L71</f>
        <v>4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7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7</v>
      </c>
      <c r="O72" s="12">
        <f t="shared" si="6"/>
        <v>7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9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9</v>
      </c>
      <c r="O73" s="12">
        <f t="shared" si="6"/>
        <v>9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11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11</v>
      </c>
      <c r="O74" s="12">
        <f t="shared" si="6"/>
        <v>11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2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2</v>
      </c>
      <c r="O75" s="12">
        <f t="shared" si="6"/>
        <v>2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4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4</v>
      </c>
      <c r="O76" s="12">
        <f t="shared" si="6"/>
        <v>4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5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5</v>
      </c>
      <c r="O77" s="12">
        <f t="shared" si="6"/>
        <v>5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5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5</v>
      </c>
      <c r="O78" s="12">
        <f t="shared" si="6"/>
        <v>5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9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9</v>
      </c>
      <c r="O79" s="12">
        <f t="shared" si="6"/>
        <v>9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3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3</v>
      </c>
      <c r="O80" s="12">
        <f t="shared" si="6"/>
        <v>3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8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8</v>
      </c>
      <c r="O81" s="12">
        <f t="shared" si="6"/>
        <v>8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5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5</v>
      </c>
      <c r="O82" s="12">
        <f t="shared" si="6"/>
        <v>5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5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5</v>
      </c>
      <c r="O83" s="12">
        <f t="shared" si="6"/>
        <v>5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5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5.4</v>
      </c>
      <c r="O84" s="12">
        <f t="shared" si="6"/>
        <v>6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3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3</v>
      </c>
      <c r="O85" s="12">
        <f t="shared" si="6"/>
        <v>3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5</v>
      </c>
      <c r="G86" s="23">
        <v>0</v>
      </c>
      <c r="H86" s="23">
        <v>0</v>
      </c>
      <c r="I86" s="23">
        <v>0</v>
      </c>
      <c r="J86" s="23">
        <v>0</v>
      </c>
      <c r="K86" s="23">
        <v>2</v>
      </c>
      <c r="L86" s="23">
        <v>0</v>
      </c>
      <c r="M86" s="13">
        <f t="shared" si="4"/>
        <v>0</v>
      </c>
      <c r="N86" s="13">
        <f t="shared" si="5"/>
        <v>5.4</v>
      </c>
      <c r="O86" s="13">
        <f t="shared" si="6"/>
        <v>7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223</v>
      </c>
      <c r="G87" s="5">
        <v>4</v>
      </c>
      <c r="H87" s="5">
        <v>0</v>
      </c>
      <c r="I87" s="5">
        <v>1</v>
      </c>
      <c r="J87" s="5">
        <v>3</v>
      </c>
      <c r="K87" s="5">
        <v>5</v>
      </c>
      <c r="L87" s="5">
        <v>1</v>
      </c>
      <c r="M87" s="5">
        <v>5</v>
      </c>
      <c r="N87" s="5">
        <v>234.20000000000002</v>
      </c>
      <c r="O87" s="5">
        <v>237</v>
      </c>
      <c r="P87" s="7">
        <f>IF(O87=0," ",M87/O87)</f>
        <v>2.1097046413502109E-2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Junction Road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Bickerton Road</v>
      </c>
      <c r="G92" s="10" t="str">
        <f>VLOOKUP(MID(E92,5,1)+0,$D$15:$G$22,4)</f>
        <v>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2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2</v>
      </c>
      <c r="O96" s="12">
        <f t="shared" si="6"/>
        <v>2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4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4</v>
      </c>
      <c r="O97" s="12">
        <f t="shared" si="6"/>
        <v>4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1</v>
      </c>
      <c r="L98" s="21">
        <v>0</v>
      </c>
      <c r="M98" s="12">
        <f t="shared" si="4"/>
        <v>0</v>
      </c>
      <c r="N98" s="12">
        <f t="shared" si="5"/>
        <v>2.2000000000000002</v>
      </c>
      <c r="O98" s="12">
        <f t="shared" si="6"/>
        <v>3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1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1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0</v>
      </c>
      <c r="O100" s="12">
        <f t="shared" si="6"/>
        <v>0</v>
      </c>
      <c r="P100" s="15" t="str">
        <f t="shared" si="7"/>
        <v xml:space="preserve"> 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3</v>
      </c>
      <c r="G101" s="21">
        <v>0</v>
      </c>
      <c r="H101" s="21">
        <v>0</v>
      </c>
      <c r="I101" s="21">
        <v>0</v>
      </c>
      <c r="J101" s="21">
        <v>0</v>
      </c>
      <c r="K101" s="21">
        <v>2</v>
      </c>
      <c r="L101" s="21">
        <v>0</v>
      </c>
      <c r="M101" s="12">
        <f t="shared" si="4"/>
        <v>0</v>
      </c>
      <c r="N101" s="12">
        <f t="shared" si="5"/>
        <v>3.4</v>
      </c>
      <c r="O101" s="12">
        <f t="shared" si="6"/>
        <v>5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2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4</v>
      </c>
      <c r="G104" s="21">
        <v>0</v>
      </c>
      <c r="H104" s="21">
        <v>0</v>
      </c>
      <c r="I104" s="21">
        <v>0</v>
      </c>
      <c r="J104" s="21">
        <v>0</v>
      </c>
      <c r="K104" s="21">
        <v>1</v>
      </c>
      <c r="L104" s="21">
        <v>0</v>
      </c>
      <c r="M104" s="12">
        <f t="shared" si="4"/>
        <v>0</v>
      </c>
      <c r="N104" s="12">
        <f t="shared" si="5"/>
        <v>4.2</v>
      </c>
      <c r="O104" s="12">
        <f t="shared" si="6"/>
        <v>5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0</v>
      </c>
      <c r="O105" s="12">
        <f t="shared" si="6"/>
        <v>0</v>
      </c>
      <c r="P105" s="15" t="str">
        <f t="shared" si="7"/>
        <v xml:space="preserve"> 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0</v>
      </c>
      <c r="O106" s="12">
        <f t="shared" si="6"/>
        <v>0</v>
      </c>
      <c r="P106" s="15" t="str">
        <f t="shared" si="7"/>
        <v xml:space="preserve"> 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2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2</v>
      </c>
      <c r="O107" s="12">
        <f t="shared" si="6"/>
        <v>2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2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2</v>
      </c>
      <c r="O110" s="12">
        <f t="shared" si="6"/>
        <v>2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0</v>
      </c>
      <c r="O111" s="12">
        <f t="shared" ref="O111:O142" si="10">F111+G111+H111+I111+J111+K111+L111</f>
        <v>0</v>
      </c>
      <c r="P111" s="15" t="str">
        <f t="shared" ref="P111:P142" si="11">IF(O111=0," ",M111/O111)</f>
        <v xml:space="preserve"> 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1</v>
      </c>
      <c r="G112" s="21">
        <v>1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1</v>
      </c>
      <c r="N112" s="12">
        <f t="shared" si="9"/>
        <v>2.5</v>
      </c>
      <c r="O112" s="12">
        <f t="shared" si="10"/>
        <v>2</v>
      </c>
      <c r="P112" s="15">
        <f t="shared" si="11"/>
        <v>0.5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3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3</v>
      </c>
      <c r="O113" s="12">
        <f t="shared" si="10"/>
        <v>3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2</v>
      </c>
      <c r="G114" s="21">
        <v>1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1</v>
      </c>
      <c r="N114" s="12">
        <f t="shared" si="9"/>
        <v>3.5</v>
      </c>
      <c r="O114" s="12">
        <f t="shared" si="10"/>
        <v>3</v>
      </c>
      <c r="P114" s="15">
        <f t="shared" si="11"/>
        <v>0.33333333333333331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4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4</v>
      </c>
      <c r="O115" s="12">
        <f t="shared" si="10"/>
        <v>4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1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1</v>
      </c>
      <c r="O116" s="12">
        <f t="shared" si="10"/>
        <v>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1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1</v>
      </c>
      <c r="O117" s="12">
        <f t="shared" si="10"/>
        <v>1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2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2</v>
      </c>
      <c r="O118" s="12">
        <f t="shared" si="10"/>
        <v>2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3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3</v>
      </c>
      <c r="O119" s="12">
        <f t="shared" si="10"/>
        <v>3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9</v>
      </c>
      <c r="G120" s="21">
        <v>0</v>
      </c>
      <c r="H120" s="21">
        <v>0</v>
      </c>
      <c r="I120" s="21">
        <v>1</v>
      </c>
      <c r="J120" s="21">
        <v>1</v>
      </c>
      <c r="K120" s="21">
        <v>0</v>
      </c>
      <c r="L120" s="21">
        <v>0</v>
      </c>
      <c r="M120" s="12">
        <f t="shared" si="8"/>
        <v>1</v>
      </c>
      <c r="N120" s="12">
        <f t="shared" si="9"/>
        <v>11.4</v>
      </c>
      <c r="O120" s="12">
        <f t="shared" si="10"/>
        <v>11</v>
      </c>
      <c r="P120" s="15">
        <f t="shared" si="11"/>
        <v>9.0909090909090912E-2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1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1</v>
      </c>
      <c r="O121" s="12">
        <f t="shared" si="10"/>
        <v>1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3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3</v>
      </c>
      <c r="O122" s="12">
        <f t="shared" si="10"/>
        <v>3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1</v>
      </c>
      <c r="O123" s="12">
        <f t="shared" si="10"/>
        <v>1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1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1</v>
      </c>
      <c r="O125" s="12">
        <f t="shared" si="10"/>
        <v>1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2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2</v>
      </c>
      <c r="O126" s="12">
        <f t="shared" si="10"/>
        <v>2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0</v>
      </c>
      <c r="O127" s="12">
        <f t="shared" si="10"/>
        <v>0</v>
      </c>
      <c r="P127" s="15" t="str">
        <f t="shared" si="11"/>
        <v xml:space="preserve"> 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4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4</v>
      </c>
      <c r="O128" s="12">
        <f t="shared" si="10"/>
        <v>4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0</v>
      </c>
      <c r="O131" s="12">
        <f t="shared" si="10"/>
        <v>0</v>
      </c>
      <c r="P131" s="15" t="str">
        <f t="shared" si="11"/>
        <v xml:space="preserve"> 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1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</v>
      </c>
      <c r="O132" s="12">
        <f t="shared" si="10"/>
        <v>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5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5</v>
      </c>
      <c r="O133" s="12">
        <f t="shared" si="10"/>
        <v>5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1</v>
      </c>
      <c r="G134" s="21">
        <v>0</v>
      </c>
      <c r="H134" s="21">
        <v>0</v>
      </c>
      <c r="I134" s="21">
        <v>0</v>
      </c>
      <c r="J134" s="21">
        <v>0</v>
      </c>
      <c r="K134" s="21">
        <v>1</v>
      </c>
      <c r="L134" s="21">
        <v>0</v>
      </c>
      <c r="M134" s="12">
        <f t="shared" si="8"/>
        <v>0</v>
      </c>
      <c r="N134" s="12">
        <f t="shared" si="9"/>
        <v>1.2</v>
      </c>
      <c r="O134" s="12">
        <f t="shared" si="10"/>
        <v>2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1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1</v>
      </c>
      <c r="O135" s="12">
        <f t="shared" si="10"/>
        <v>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2</v>
      </c>
      <c r="O137" s="12">
        <f t="shared" si="10"/>
        <v>2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2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2</v>
      </c>
      <c r="O138" s="12">
        <f t="shared" si="10"/>
        <v>2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3</v>
      </c>
      <c r="G139" s="21">
        <v>0</v>
      </c>
      <c r="H139" s="21">
        <v>0</v>
      </c>
      <c r="I139" s="21">
        <v>0</v>
      </c>
      <c r="J139" s="21">
        <v>0</v>
      </c>
      <c r="K139" s="21">
        <v>2</v>
      </c>
      <c r="L139" s="21">
        <v>0</v>
      </c>
      <c r="M139" s="12">
        <f t="shared" si="8"/>
        <v>0</v>
      </c>
      <c r="N139" s="12">
        <f t="shared" si="9"/>
        <v>3.4</v>
      </c>
      <c r="O139" s="12">
        <f t="shared" si="10"/>
        <v>5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1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1</v>
      </c>
      <c r="O140" s="12">
        <f t="shared" si="10"/>
        <v>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0</v>
      </c>
      <c r="O141" s="12">
        <f t="shared" si="10"/>
        <v>0</v>
      </c>
      <c r="P141" s="15" t="str">
        <f t="shared" si="11"/>
        <v xml:space="preserve"> 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3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3</v>
      </c>
      <c r="O142" s="13">
        <f t="shared" si="10"/>
        <v>3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79</v>
      </c>
      <c r="G143" s="5">
        <v>2</v>
      </c>
      <c r="H143" s="5">
        <v>0</v>
      </c>
      <c r="I143" s="5">
        <v>1</v>
      </c>
      <c r="J143" s="5">
        <v>1</v>
      </c>
      <c r="K143" s="5">
        <v>7</v>
      </c>
      <c r="L143" s="5">
        <v>0</v>
      </c>
      <c r="M143" s="5">
        <v>3</v>
      </c>
      <c r="N143" s="5">
        <v>85.8</v>
      </c>
      <c r="O143" s="5">
        <v>90</v>
      </c>
      <c r="P143" s="7">
        <f>IF(O143=0," ",M143/O143)</f>
        <v>3.3333333333333333E-2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Bickerton Road</v>
      </c>
      <c r="G147" s="10" t="str">
        <f>VLOOKUP(MID(E147,5,1)+0,$D$15:$G$22,4)</f>
        <v>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Junction Road</v>
      </c>
      <c r="G148" s="10" t="str">
        <f>VLOOKUP(MID(E148,5,1)+0,$D$15:$G$22,4)</f>
        <v>NORTH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1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1</v>
      </c>
      <c r="O152" s="12">
        <f t="shared" si="14"/>
        <v>1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2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2</v>
      </c>
      <c r="O153" s="12">
        <f t="shared" si="14"/>
        <v>2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2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2</v>
      </c>
      <c r="O154" s="12">
        <f t="shared" si="14"/>
        <v>2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3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3</v>
      </c>
      <c r="O155" s="12">
        <f t="shared" si="14"/>
        <v>3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3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3</v>
      </c>
      <c r="O156" s="12">
        <f t="shared" si="14"/>
        <v>3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3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3</v>
      </c>
      <c r="O157" s="12">
        <f t="shared" si="14"/>
        <v>3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9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9</v>
      </c>
      <c r="O158" s="12">
        <f t="shared" si="14"/>
        <v>9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6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6</v>
      </c>
      <c r="O160" s="12">
        <f t="shared" si="14"/>
        <v>6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1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</v>
      </c>
      <c r="O161" s="12">
        <f t="shared" si="14"/>
        <v>1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4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4.2</v>
      </c>
      <c r="O162" s="12">
        <f t="shared" si="14"/>
        <v>5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5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5</v>
      </c>
      <c r="O163" s="12">
        <f t="shared" si="14"/>
        <v>5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1</v>
      </c>
      <c r="M164" s="12">
        <f t="shared" si="12"/>
        <v>0</v>
      </c>
      <c r="N164" s="12">
        <f t="shared" si="13"/>
        <v>1</v>
      </c>
      <c r="O164" s="12">
        <f t="shared" si="14"/>
        <v>1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2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2</v>
      </c>
      <c r="O165" s="12">
        <f t="shared" si="14"/>
        <v>2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3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3</v>
      </c>
      <c r="O167" s="12">
        <f t="shared" si="14"/>
        <v>3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1</v>
      </c>
      <c r="G168" s="21">
        <v>0</v>
      </c>
      <c r="H168" s="21">
        <v>0</v>
      </c>
      <c r="I168" s="21">
        <v>0</v>
      </c>
      <c r="J168" s="21">
        <v>0</v>
      </c>
      <c r="K168" s="21">
        <v>1</v>
      </c>
      <c r="L168" s="21">
        <v>0</v>
      </c>
      <c r="M168" s="12">
        <f t="shared" si="12"/>
        <v>0</v>
      </c>
      <c r="N168" s="12">
        <f t="shared" si="13"/>
        <v>1.2</v>
      </c>
      <c r="O168" s="12">
        <f t="shared" si="14"/>
        <v>2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3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3</v>
      </c>
      <c r="O169" s="12">
        <f t="shared" si="14"/>
        <v>3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5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5</v>
      </c>
      <c r="O170" s="12">
        <f t="shared" si="14"/>
        <v>5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2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2</v>
      </c>
      <c r="O171" s="12">
        <f t="shared" si="14"/>
        <v>2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3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3</v>
      </c>
      <c r="O172" s="12">
        <f t="shared" si="14"/>
        <v>3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3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3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</v>
      </c>
      <c r="O175" s="12">
        <f t="shared" si="14"/>
        <v>1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4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4</v>
      </c>
      <c r="O176" s="12">
        <f t="shared" si="14"/>
        <v>4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5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5</v>
      </c>
      <c r="O177" s="12">
        <f t="shared" si="14"/>
        <v>5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4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4</v>
      </c>
      <c r="O178" s="12">
        <f t="shared" si="14"/>
        <v>4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3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3</v>
      </c>
      <c r="O179" s="12">
        <f t="shared" si="14"/>
        <v>3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5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5</v>
      </c>
      <c r="O180" s="12">
        <f t="shared" si="14"/>
        <v>5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1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1</v>
      </c>
      <c r="O182" s="12">
        <f t="shared" si="14"/>
        <v>1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4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4</v>
      </c>
      <c r="O183" s="12">
        <f t="shared" ref="O183:O222" si="18">F183+G183+H183+I183+J183+K183+L183</f>
        <v>4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1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1</v>
      </c>
      <c r="M184" s="12">
        <f t="shared" si="16"/>
        <v>0</v>
      </c>
      <c r="N184" s="12">
        <f t="shared" si="17"/>
        <v>2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5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5</v>
      </c>
      <c r="O185" s="12">
        <f t="shared" si="18"/>
        <v>5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1</v>
      </c>
      <c r="L186" s="21">
        <v>0</v>
      </c>
      <c r="M186" s="12">
        <f t="shared" si="16"/>
        <v>0</v>
      </c>
      <c r="N186" s="12">
        <f t="shared" si="17"/>
        <v>0.2</v>
      </c>
      <c r="O186" s="12">
        <f t="shared" si="18"/>
        <v>1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5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5</v>
      </c>
      <c r="O187" s="12">
        <f t="shared" si="18"/>
        <v>5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4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4</v>
      </c>
      <c r="O188" s="12">
        <f t="shared" si="18"/>
        <v>4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2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2</v>
      </c>
      <c r="O189" s="12">
        <f t="shared" si="18"/>
        <v>2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2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2</v>
      </c>
      <c r="O190" s="12">
        <f t="shared" si="18"/>
        <v>2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4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4</v>
      </c>
      <c r="O191" s="12">
        <f t="shared" si="18"/>
        <v>4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3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3</v>
      </c>
      <c r="O192" s="12">
        <f t="shared" si="18"/>
        <v>3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1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1</v>
      </c>
      <c r="O193" s="12">
        <f t="shared" si="18"/>
        <v>1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4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4</v>
      </c>
      <c r="O194" s="12">
        <f t="shared" si="18"/>
        <v>4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2</v>
      </c>
      <c r="O195" s="12">
        <f t="shared" si="18"/>
        <v>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4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4</v>
      </c>
      <c r="O196" s="12">
        <f t="shared" si="18"/>
        <v>4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2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2</v>
      </c>
      <c r="O197" s="12">
        <f t="shared" si="18"/>
        <v>2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4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4</v>
      </c>
      <c r="O198" s="13">
        <f t="shared" si="18"/>
        <v>4</v>
      </c>
      <c r="P198" s="16">
        <f t="shared" si="19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136</v>
      </c>
      <c r="G199" s="5">
        <v>0</v>
      </c>
      <c r="H199" s="5">
        <v>0</v>
      </c>
      <c r="I199" s="5">
        <v>0</v>
      </c>
      <c r="J199" s="5">
        <v>0</v>
      </c>
      <c r="K199" s="5">
        <v>3</v>
      </c>
      <c r="L199" s="5">
        <v>2</v>
      </c>
      <c r="M199" s="5">
        <v>0</v>
      </c>
      <c r="N199" s="5">
        <v>138.60000000000002</v>
      </c>
      <c r="O199" s="5">
        <v>141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Bickerton Road</v>
      </c>
      <c r="G203" s="10" t="str">
        <f>VLOOKUP(MID(E203,5,1)+0,$D$15:$G$22,4)</f>
        <v>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Junction Road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1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1</v>
      </c>
      <c r="G210" s="21">
        <v>0</v>
      </c>
      <c r="H210" s="21">
        <v>0</v>
      </c>
      <c r="I210" s="21">
        <v>0</v>
      </c>
      <c r="J210" s="21">
        <v>0</v>
      </c>
      <c r="K210" s="21">
        <v>1</v>
      </c>
      <c r="L210" s="21">
        <v>1</v>
      </c>
      <c r="M210" s="12">
        <f t="shared" si="16"/>
        <v>0</v>
      </c>
      <c r="N210" s="12">
        <f t="shared" si="17"/>
        <v>2.2000000000000002</v>
      </c>
      <c r="O210" s="12">
        <f t="shared" si="18"/>
        <v>3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6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6</v>
      </c>
      <c r="O211" s="12">
        <f t="shared" si="18"/>
        <v>6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1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1</v>
      </c>
      <c r="O212" s="12">
        <f t="shared" si="18"/>
        <v>1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4</v>
      </c>
      <c r="G213" s="21">
        <v>0</v>
      </c>
      <c r="H213" s="21">
        <v>0</v>
      </c>
      <c r="I213" s="21">
        <v>1</v>
      </c>
      <c r="J213" s="21">
        <v>0</v>
      </c>
      <c r="K213" s="21">
        <v>0</v>
      </c>
      <c r="L213" s="21">
        <v>0</v>
      </c>
      <c r="M213" s="12">
        <f t="shared" si="16"/>
        <v>1</v>
      </c>
      <c r="N213" s="12">
        <f t="shared" si="17"/>
        <v>6</v>
      </c>
      <c r="O213" s="12">
        <f t="shared" si="18"/>
        <v>5</v>
      </c>
      <c r="P213" s="15">
        <f t="shared" si="19"/>
        <v>0.2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4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1</v>
      </c>
      <c r="M214" s="12">
        <f t="shared" si="16"/>
        <v>0</v>
      </c>
      <c r="N214" s="12">
        <f t="shared" si="17"/>
        <v>5</v>
      </c>
      <c r="O214" s="12">
        <f t="shared" si="18"/>
        <v>5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7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1</v>
      </c>
      <c r="M215" s="12">
        <f t="shared" si="16"/>
        <v>0</v>
      </c>
      <c r="N215" s="12">
        <f t="shared" si="17"/>
        <v>8</v>
      </c>
      <c r="O215" s="12">
        <f t="shared" si="18"/>
        <v>8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1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3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</v>
      </c>
      <c r="O217" s="12">
        <f t="shared" si="18"/>
        <v>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0</v>
      </c>
      <c r="O218" s="12">
        <f t="shared" si="18"/>
        <v>0</v>
      </c>
      <c r="P218" s="15" t="str">
        <f t="shared" si="19"/>
        <v xml:space="preserve"> 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3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3</v>
      </c>
      <c r="O219" s="12">
        <f t="shared" si="18"/>
        <v>3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1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1</v>
      </c>
      <c r="M220" s="12">
        <f t="shared" si="16"/>
        <v>0</v>
      </c>
      <c r="N220" s="12">
        <f t="shared" si="17"/>
        <v>2</v>
      </c>
      <c r="O220" s="12">
        <f t="shared" si="18"/>
        <v>2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2</v>
      </c>
      <c r="O221" s="12">
        <f t="shared" si="18"/>
        <v>2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1</v>
      </c>
      <c r="G223" s="21">
        <v>0</v>
      </c>
      <c r="H223" s="21">
        <v>0</v>
      </c>
      <c r="I223" s="21">
        <v>0</v>
      </c>
      <c r="J223" s="21">
        <v>1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1.4</v>
      </c>
      <c r="O223" s="12">
        <f t="shared" ref="O223:O254" si="22">F223+G223+H223+I223+J223+K223+L223</f>
        <v>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0</v>
      </c>
      <c r="G224" s="21">
        <v>1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1</v>
      </c>
      <c r="N224" s="12">
        <f t="shared" si="21"/>
        <v>1.5</v>
      </c>
      <c r="O224" s="12">
        <f t="shared" si="22"/>
        <v>1</v>
      </c>
      <c r="P224" s="15">
        <f t="shared" si="23"/>
        <v>1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2</v>
      </c>
      <c r="G225" s="21">
        <v>0</v>
      </c>
      <c r="H225" s="21">
        <v>0</v>
      </c>
      <c r="I225" s="21">
        <v>0</v>
      </c>
      <c r="J225" s="21">
        <v>0</v>
      </c>
      <c r="K225" s="21">
        <v>1</v>
      </c>
      <c r="L225" s="21">
        <v>0</v>
      </c>
      <c r="M225" s="12">
        <f t="shared" si="20"/>
        <v>0</v>
      </c>
      <c r="N225" s="12">
        <f t="shared" si="21"/>
        <v>2.2000000000000002</v>
      </c>
      <c r="O225" s="12">
        <f t="shared" si="22"/>
        <v>3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2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2</v>
      </c>
      <c r="O226" s="12">
        <f t="shared" si="22"/>
        <v>2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3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3</v>
      </c>
      <c r="O227" s="12">
        <f t="shared" si="22"/>
        <v>3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0</v>
      </c>
      <c r="O228" s="12">
        <f t="shared" si="22"/>
        <v>0</v>
      </c>
      <c r="P228" s="15" t="str">
        <f t="shared" si="23"/>
        <v xml:space="preserve"> 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2</v>
      </c>
      <c r="G229" s="21">
        <v>1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1</v>
      </c>
      <c r="N229" s="12">
        <f t="shared" si="21"/>
        <v>3.5</v>
      </c>
      <c r="O229" s="12">
        <f t="shared" si="22"/>
        <v>3</v>
      </c>
      <c r="P229" s="15">
        <f t="shared" si="23"/>
        <v>0.33333333333333331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0</v>
      </c>
      <c r="O230" s="12">
        <f t="shared" si="22"/>
        <v>0</v>
      </c>
      <c r="P230" s="15" t="str">
        <f t="shared" si="23"/>
        <v xml:space="preserve"> 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</v>
      </c>
      <c r="O231" s="12">
        <f t="shared" si="22"/>
        <v>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1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1</v>
      </c>
      <c r="O232" s="12">
        <f t="shared" si="22"/>
        <v>1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1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1</v>
      </c>
      <c r="O233" s="12">
        <f t="shared" si="22"/>
        <v>1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1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1</v>
      </c>
      <c r="O234" s="12">
        <f t="shared" si="22"/>
        <v>1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1</v>
      </c>
      <c r="O235" s="12">
        <f t="shared" si="22"/>
        <v>1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1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1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2</v>
      </c>
      <c r="O238" s="12">
        <f t="shared" si="22"/>
        <v>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0</v>
      </c>
      <c r="O239" s="12">
        <f t="shared" si="22"/>
        <v>0</v>
      </c>
      <c r="P239" s="15" t="str">
        <f t="shared" si="23"/>
        <v xml:space="preserve"> 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1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</v>
      </c>
      <c r="O240" s="12">
        <f t="shared" si="22"/>
        <v>1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</v>
      </c>
      <c r="O241" s="12">
        <f t="shared" si="22"/>
        <v>0</v>
      </c>
      <c r="P241" s="15" t="str">
        <f t="shared" si="23"/>
        <v xml:space="preserve"> 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1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1</v>
      </c>
      <c r="O242" s="12">
        <f t="shared" si="22"/>
        <v>1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2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2</v>
      </c>
      <c r="O243" s="12">
        <f t="shared" si="22"/>
        <v>2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0</v>
      </c>
      <c r="O244" s="12">
        <f t="shared" si="22"/>
        <v>0</v>
      </c>
      <c r="P244" s="15" t="str">
        <f t="shared" si="23"/>
        <v xml:space="preserve"> 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1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1</v>
      </c>
      <c r="O245" s="12">
        <f t="shared" si="22"/>
        <v>1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2</v>
      </c>
      <c r="O246" s="12">
        <f t="shared" si="22"/>
        <v>2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0.2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2.4</v>
      </c>
      <c r="O248" s="12">
        <f t="shared" si="22"/>
        <v>3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2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2</v>
      </c>
      <c r="O249" s="12">
        <f t="shared" si="22"/>
        <v>2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1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1</v>
      </c>
      <c r="O250" s="12">
        <f t="shared" si="22"/>
        <v>1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0</v>
      </c>
      <c r="O252" s="12">
        <f t="shared" si="22"/>
        <v>0</v>
      </c>
      <c r="P252" s="15" t="str">
        <f t="shared" si="23"/>
        <v xml:space="preserve"> 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0</v>
      </c>
      <c r="O253" s="12">
        <f t="shared" si="22"/>
        <v>0</v>
      </c>
      <c r="P253" s="15" t="str">
        <f t="shared" si="23"/>
        <v xml:space="preserve"> 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1</v>
      </c>
      <c r="O254" s="13">
        <f t="shared" si="22"/>
        <v>1</v>
      </c>
      <c r="P254" s="16">
        <f t="shared" si="23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65</v>
      </c>
      <c r="G255" s="5">
        <v>2</v>
      </c>
      <c r="H255" s="5">
        <v>0</v>
      </c>
      <c r="I255" s="5">
        <v>1</v>
      </c>
      <c r="J255" s="5">
        <v>2</v>
      </c>
      <c r="K255" s="5">
        <v>3</v>
      </c>
      <c r="L255" s="5">
        <v>5</v>
      </c>
      <c r="M255" s="5">
        <v>3</v>
      </c>
      <c r="N255" s="5">
        <v>76.40000000000002</v>
      </c>
      <c r="O255" s="5">
        <v>78</v>
      </c>
      <c r="P255" s="7">
        <f>IF(O255=0," ",M255/O255)</f>
        <v>3.8461538461538464E-2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9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66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0</v>
      </c>
      <c r="O11" s="46">
        <f t="shared" ref="O11:O58" si="2">F11+G11+H11+I11+J11+K11+L11</f>
        <v>0</v>
      </c>
      <c r="P11" s="49" t="str">
        <f t="shared" ref="P11:P58" si="3">IF(O11=0," ",M11/O11)</f>
        <v xml:space="preserve"> </v>
      </c>
      <c r="Q11" s="46">
        <v>41</v>
      </c>
    </row>
    <row r="12" spans="4:17" x14ac:dyDescent="0.2">
      <c r="D12" s="20">
        <v>42333.302083333336</v>
      </c>
      <c r="E12" s="20">
        <v>42333.3125</v>
      </c>
      <c r="F12" s="21">
        <v>8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8</v>
      </c>
      <c r="O12" s="47">
        <f t="shared" si="2"/>
        <v>8</v>
      </c>
      <c r="P12" s="50">
        <f t="shared" si="3"/>
        <v>0</v>
      </c>
      <c r="Q12" s="47">
        <v>60</v>
      </c>
    </row>
    <row r="13" spans="4:17" x14ac:dyDescent="0.2">
      <c r="D13" s="20">
        <v>42333.3125</v>
      </c>
      <c r="E13" s="20">
        <v>42333.322916666664</v>
      </c>
      <c r="F13" s="21">
        <v>15</v>
      </c>
      <c r="G13" s="21">
        <v>0</v>
      </c>
      <c r="H13" s="21">
        <v>0</v>
      </c>
      <c r="I13" s="21">
        <v>0</v>
      </c>
      <c r="J13" s="21">
        <v>0</v>
      </c>
      <c r="K13" s="21">
        <v>1</v>
      </c>
      <c r="L13" s="21">
        <v>0</v>
      </c>
      <c r="M13" s="47">
        <f t="shared" si="0"/>
        <v>0</v>
      </c>
      <c r="N13" s="47">
        <f t="shared" si="1"/>
        <v>15.2</v>
      </c>
      <c r="O13" s="47">
        <f t="shared" si="2"/>
        <v>16</v>
      </c>
      <c r="P13" s="50">
        <f t="shared" si="3"/>
        <v>0</v>
      </c>
      <c r="Q13" s="47">
        <v>76</v>
      </c>
    </row>
    <row r="14" spans="4:17" x14ac:dyDescent="0.2">
      <c r="D14" s="20">
        <v>42333.322916666664</v>
      </c>
      <c r="E14" s="20">
        <v>42333.333333333336</v>
      </c>
      <c r="F14" s="21">
        <v>13</v>
      </c>
      <c r="G14" s="21">
        <v>0</v>
      </c>
      <c r="H14" s="21">
        <v>0</v>
      </c>
      <c r="I14" s="21">
        <v>0</v>
      </c>
      <c r="J14" s="21">
        <v>1</v>
      </c>
      <c r="K14" s="21">
        <v>2</v>
      </c>
      <c r="L14" s="21">
        <v>1</v>
      </c>
      <c r="M14" s="47">
        <f t="shared" si="0"/>
        <v>0</v>
      </c>
      <c r="N14" s="47">
        <f t="shared" si="1"/>
        <v>14.8</v>
      </c>
      <c r="O14" s="47">
        <f t="shared" si="2"/>
        <v>17</v>
      </c>
      <c r="P14" s="50">
        <f t="shared" si="3"/>
        <v>0</v>
      </c>
      <c r="Q14" s="47">
        <v>77</v>
      </c>
    </row>
    <row r="15" spans="4:17" x14ac:dyDescent="0.2">
      <c r="D15" s="20">
        <v>42333.333333333336</v>
      </c>
      <c r="E15" s="20">
        <v>42333.34375</v>
      </c>
      <c r="F15" s="21">
        <v>19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19</v>
      </c>
      <c r="O15" s="47">
        <f t="shared" si="2"/>
        <v>19</v>
      </c>
      <c r="P15" s="50">
        <f t="shared" si="3"/>
        <v>0</v>
      </c>
      <c r="Q15" s="47">
        <v>82</v>
      </c>
    </row>
    <row r="16" spans="4:17" x14ac:dyDescent="0.2">
      <c r="D16" s="20">
        <v>42333.34375</v>
      </c>
      <c r="E16" s="20">
        <v>42333.354166666664</v>
      </c>
      <c r="F16" s="21">
        <v>22</v>
      </c>
      <c r="G16" s="21">
        <v>0</v>
      </c>
      <c r="H16" s="21">
        <v>0</v>
      </c>
      <c r="I16" s="21">
        <v>0</v>
      </c>
      <c r="J16" s="21">
        <v>0</v>
      </c>
      <c r="K16" s="21">
        <v>2</v>
      </c>
      <c r="L16" s="21">
        <v>0</v>
      </c>
      <c r="M16" s="47">
        <f t="shared" si="0"/>
        <v>0</v>
      </c>
      <c r="N16" s="47">
        <f t="shared" si="1"/>
        <v>22.4</v>
      </c>
      <c r="O16" s="47">
        <f t="shared" si="2"/>
        <v>24</v>
      </c>
      <c r="P16" s="50">
        <f t="shared" si="3"/>
        <v>0</v>
      </c>
      <c r="Q16" s="47">
        <v>79</v>
      </c>
    </row>
    <row r="17" spans="4:17" x14ac:dyDescent="0.2">
      <c r="D17" s="20">
        <v>42333.354166666664</v>
      </c>
      <c r="E17" s="20">
        <v>42333.364583333336</v>
      </c>
      <c r="F17" s="21">
        <v>13</v>
      </c>
      <c r="G17" s="21">
        <v>1</v>
      </c>
      <c r="H17" s="21">
        <v>0</v>
      </c>
      <c r="I17" s="21">
        <v>1</v>
      </c>
      <c r="J17" s="21">
        <v>0</v>
      </c>
      <c r="K17" s="21">
        <v>2</v>
      </c>
      <c r="L17" s="21">
        <v>0</v>
      </c>
      <c r="M17" s="47">
        <f t="shared" si="0"/>
        <v>2</v>
      </c>
      <c r="N17" s="47">
        <f t="shared" si="1"/>
        <v>16.899999999999999</v>
      </c>
      <c r="O17" s="47">
        <f t="shared" si="2"/>
        <v>17</v>
      </c>
      <c r="P17" s="50">
        <f t="shared" si="3"/>
        <v>0.11764705882352941</v>
      </c>
      <c r="Q17" s="47">
        <v>72</v>
      </c>
    </row>
    <row r="18" spans="4:17" x14ac:dyDescent="0.2">
      <c r="D18" s="20">
        <v>42333.364583333336</v>
      </c>
      <c r="E18" s="20">
        <v>42333.375</v>
      </c>
      <c r="F18" s="21">
        <v>21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1</v>
      </c>
      <c r="M18" s="47">
        <f t="shared" si="0"/>
        <v>0</v>
      </c>
      <c r="N18" s="47">
        <f t="shared" si="1"/>
        <v>22</v>
      </c>
      <c r="O18" s="47">
        <f t="shared" si="2"/>
        <v>22</v>
      </c>
      <c r="P18" s="50">
        <f t="shared" si="3"/>
        <v>0</v>
      </c>
      <c r="Q18" s="47">
        <v>64</v>
      </c>
    </row>
    <row r="19" spans="4:17" x14ac:dyDescent="0.2">
      <c r="D19" s="20">
        <v>42333.375</v>
      </c>
      <c r="E19" s="20">
        <v>42333.385416666664</v>
      </c>
      <c r="F19" s="21">
        <v>15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1</v>
      </c>
      <c r="M19" s="47">
        <f t="shared" si="0"/>
        <v>0</v>
      </c>
      <c r="N19" s="47">
        <f t="shared" si="1"/>
        <v>16</v>
      </c>
      <c r="O19" s="47">
        <f t="shared" si="2"/>
        <v>16</v>
      </c>
      <c r="P19" s="50">
        <f t="shared" si="3"/>
        <v>0</v>
      </c>
      <c r="Q19" s="47">
        <v>49</v>
      </c>
    </row>
    <row r="20" spans="4:17" x14ac:dyDescent="0.2">
      <c r="D20" s="20">
        <v>42333.385416666664</v>
      </c>
      <c r="E20" s="20">
        <v>42333.395833333336</v>
      </c>
      <c r="F20" s="21">
        <v>14</v>
      </c>
      <c r="G20" s="21">
        <v>0</v>
      </c>
      <c r="H20" s="21">
        <v>0</v>
      </c>
      <c r="I20" s="21">
        <v>0</v>
      </c>
      <c r="J20" s="21">
        <v>1</v>
      </c>
      <c r="K20" s="21">
        <v>1</v>
      </c>
      <c r="L20" s="21">
        <v>1</v>
      </c>
      <c r="M20" s="47">
        <f t="shared" si="0"/>
        <v>0</v>
      </c>
      <c r="N20" s="47">
        <f t="shared" si="1"/>
        <v>15.6</v>
      </c>
      <c r="O20" s="47">
        <f t="shared" si="2"/>
        <v>17</v>
      </c>
      <c r="P20" s="50">
        <f t="shared" si="3"/>
        <v>0</v>
      </c>
      <c r="Q20" s="47">
        <v>50</v>
      </c>
    </row>
    <row r="21" spans="4:17" x14ac:dyDescent="0.2">
      <c r="D21" s="20">
        <v>42333.395833333336</v>
      </c>
      <c r="E21" s="20">
        <v>42333.40625</v>
      </c>
      <c r="F21" s="21">
        <v>8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1</v>
      </c>
      <c r="M21" s="47">
        <f t="shared" si="0"/>
        <v>0</v>
      </c>
      <c r="N21" s="47">
        <f t="shared" si="1"/>
        <v>9</v>
      </c>
      <c r="O21" s="47">
        <f t="shared" si="2"/>
        <v>9</v>
      </c>
      <c r="P21" s="50">
        <f t="shared" si="3"/>
        <v>0</v>
      </c>
      <c r="Q21" s="47">
        <v>37</v>
      </c>
    </row>
    <row r="22" spans="4:17" x14ac:dyDescent="0.2">
      <c r="D22" s="20">
        <v>42333.40625</v>
      </c>
      <c r="E22" s="20">
        <v>42333.416666666664</v>
      </c>
      <c r="F22" s="21">
        <v>6</v>
      </c>
      <c r="G22" s="21">
        <v>0</v>
      </c>
      <c r="H22" s="21">
        <v>0</v>
      </c>
      <c r="I22" s="21">
        <v>0</v>
      </c>
      <c r="J22" s="21">
        <v>0</v>
      </c>
      <c r="K22" s="21">
        <v>1</v>
      </c>
      <c r="L22" s="21">
        <v>0</v>
      </c>
      <c r="M22" s="47">
        <f t="shared" si="0"/>
        <v>0</v>
      </c>
      <c r="N22" s="47">
        <f t="shared" si="1"/>
        <v>6.2</v>
      </c>
      <c r="O22" s="47">
        <f t="shared" si="2"/>
        <v>7</v>
      </c>
      <c r="P22" s="50">
        <f t="shared" si="3"/>
        <v>0</v>
      </c>
      <c r="Q22" s="47">
        <v>36</v>
      </c>
    </row>
    <row r="23" spans="4:17" x14ac:dyDescent="0.2">
      <c r="D23" s="20">
        <v>42333.416666666664</v>
      </c>
      <c r="E23" s="20">
        <v>42333.427083333336</v>
      </c>
      <c r="F23" s="21">
        <v>16</v>
      </c>
      <c r="G23" s="21">
        <v>1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1</v>
      </c>
      <c r="N23" s="47">
        <f t="shared" si="1"/>
        <v>17.5</v>
      </c>
      <c r="O23" s="47">
        <f t="shared" si="2"/>
        <v>17</v>
      </c>
      <c r="P23" s="50">
        <f t="shared" si="3"/>
        <v>5.8823529411764705E-2</v>
      </c>
      <c r="Q23" s="47">
        <v>35</v>
      </c>
    </row>
    <row r="24" spans="4:17" x14ac:dyDescent="0.2">
      <c r="D24" s="20">
        <v>42333.427083333336</v>
      </c>
      <c r="E24" s="20">
        <v>42333.4375</v>
      </c>
      <c r="F24" s="21">
        <v>2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2</v>
      </c>
      <c r="M24" s="47">
        <f t="shared" si="0"/>
        <v>0</v>
      </c>
      <c r="N24" s="47">
        <f t="shared" si="1"/>
        <v>4</v>
      </c>
      <c r="O24" s="47">
        <f t="shared" si="2"/>
        <v>4</v>
      </c>
      <c r="P24" s="50">
        <f t="shared" si="3"/>
        <v>0</v>
      </c>
      <c r="Q24" s="47">
        <v>25</v>
      </c>
    </row>
    <row r="25" spans="4:17" x14ac:dyDescent="0.2">
      <c r="D25" s="20">
        <v>42333.4375</v>
      </c>
      <c r="E25" s="20">
        <v>42333.447916666664</v>
      </c>
      <c r="F25" s="21">
        <v>8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8</v>
      </c>
      <c r="O25" s="47">
        <f t="shared" si="2"/>
        <v>8</v>
      </c>
      <c r="P25" s="50">
        <f t="shared" si="3"/>
        <v>0</v>
      </c>
      <c r="Q25" s="47">
        <v>31</v>
      </c>
    </row>
    <row r="26" spans="4:17" x14ac:dyDescent="0.2">
      <c r="D26" s="20">
        <v>42333.447916666664</v>
      </c>
      <c r="E26" s="20">
        <v>42333.458333333336</v>
      </c>
      <c r="F26" s="21">
        <v>6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6</v>
      </c>
      <c r="O26" s="47">
        <f t="shared" si="2"/>
        <v>6</v>
      </c>
      <c r="P26" s="50">
        <f t="shared" si="3"/>
        <v>0</v>
      </c>
      <c r="Q26" s="47">
        <v>36</v>
      </c>
    </row>
    <row r="27" spans="4:17" x14ac:dyDescent="0.2">
      <c r="D27" s="20">
        <v>42333.458333333336</v>
      </c>
      <c r="E27" s="20">
        <v>42333.46875</v>
      </c>
      <c r="F27" s="21">
        <v>6</v>
      </c>
      <c r="G27" s="21">
        <v>0</v>
      </c>
      <c r="H27" s="21">
        <v>0</v>
      </c>
      <c r="I27" s="21">
        <v>0</v>
      </c>
      <c r="J27" s="21">
        <v>1</v>
      </c>
      <c r="K27" s="21">
        <v>0</v>
      </c>
      <c r="L27" s="21">
        <v>0</v>
      </c>
      <c r="M27" s="47">
        <f t="shared" si="0"/>
        <v>0</v>
      </c>
      <c r="N27" s="47">
        <f t="shared" si="1"/>
        <v>6.4</v>
      </c>
      <c r="O27" s="47">
        <f t="shared" si="2"/>
        <v>7</v>
      </c>
      <c r="P27" s="50">
        <f t="shared" si="3"/>
        <v>0</v>
      </c>
      <c r="Q27" s="47">
        <v>45</v>
      </c>
    </row>
    <row r="28" spans="4:17" x14ac:dyDescent="0.2">
      <c r="D28" s="20">
        <v>42333.46875</v>
      </c>
      <c r="E28" s="20">
        <v>42333.479166666664</v>
      </c>
      <c r="F28" s="21">
        <v>7</v>
      </c>
      <c r="G28" s="21">
        <v>2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47">
        <f t="shared" si="0"/>
        <v>2</v>
      </c>
      <c r="N28" s="47">
        <f t="shared" si="1"/>
        <v>10.199999999999999</v>
      </c>
      <c r="O28" s="47">
        <f t="shared" si="2"/>
        <v>10</v>
      </c>
      <c r="P28" s="50">
        <f t="shared" si="3"/>
        <v>0.2</v>
      </c>
      <c r="Q28" s="47">
        <v>50</v>
      </c>
    </row>
    <row r="29" spans="4:17" x14ac:dyDescent="0.2">
      <c r="D29" s="20">
        <v>42333.479166666664</v>
      </c>
      <c r="E29" s="20">
        <v>42333.489583333336</v>
      </c>
      <c r="F29" s="21">
        <v>11</v>
      </c>
      <c r="G29" s="21">
        <v>1</v>
      </c>
      <c r="H29" s="21">
        <v>0</v>
      </c>
      <c r="I29" s="21">
        <v>0</v>
      </c>
      <c r="J29" s="21">
        <v>0</v>
      </c>
      <c r="K29" s="21">
        <v>1</v>
      </c>
      <c r="L29" s="21">
        <v>0</v>
      </c>
      <c r="M29" s="47">
        <f t="shared" si="0"/>
        <v>1</v>
      </c>
      <c r="N29" s="47">
        <f t="shared" si="1"/>
        <v>12.7</v>
      </c>
      <c r="O29" s="47">
        <f t="shared" si="2"/>
        <v>13</v>
      </c>
      <c r="P29" s="50">
        <f t="shared" si="3"/>
        <v>7.6923076923076927E-2</v>
      </c>
      <c r="Q29" s="47">
        <v>49</v>
      </c>
    </row>
    <row r="30" spans="4:17" x14ac:dyDescent="0.2">
      <c r="D30" s="20">
        <v>42333.489583333336</v>
      </c>
      <c r="E30" s="20">
        <v>42333.5</v>
      </c>
      <c r="F30" s="21">
        <v>14</v>
      </c>
      <c r="G30" s="21">
        <v>1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1</v>
      </c>
      <c r="N30" s="47">
        <f t="shared" si="1"/>
        <v>15.5</v>
      </c>
      <c r="O30" s="47">
        <f t="shared" si="2"/>
        <v>15</v>
      </c>
      <c r="P30" s="50">
        <f t="shared" si="3"/>
        <v>6.6666666666666666E-2</v>
      </c>
      <c r="Q30" s="47">
        <v>46</v>
      </c>
    </row>
    <row r="31" spans="4:17" x14ac:dyDescent="0.2">
      <c r="D31" s="20">
        <v>42333.5</v>
      </c>
      <c r="E31" s="20">
        <v>42333.510416666664</v>
      </c>
      <c r="F31" s="21">
        <v>12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12</v>
      </c>
      <c r="O31" s="47">
        <f t="shared" si="2"/>
        <v>12</v>
      </c>
      <c r="P31" s="50">
        <f t="shared" si="3"/>
        <v>0</v>
      </c>
      <c r="Q31" s="47">
        <v>35</v>
      </c>
    </row>
    <row r="32" spans="4:17" x14ac:dyDescent="0.2">
      <c r="D32" s="20">
        <v>42333.510416666664</v>
      </c>
      <c r="E32" s="20">
        <v>42333.520833333336</v>
      </c>
      <c r="F32" s="21">
        <v>8</v>
      </c>
      <c r="G32" s="21">
        <v>1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1</v>
      </c>
      <c r="N32" s="47">
        <f t="shared" si="1"/>
        <v>9.5</v>
      </c>
      <c r="O32" s="47">
        <f t="shared" si="2"/>
        <v>9</v>
      </c>
      <c r="P32" s="50">
        <f t="shared" si="3"/>
        <v>0.1111111111111111</v>
      </c>
      <c r="Q32" s="47">
        <v>30</v>
      </c>
    </row>
    <row r="33" spans="4:17" x14ac:dyDescent="0.2">
      <c r="D33" s="20">
        <v>42333.520833333336</v>
      </c>
      <c r="E33" s="20">
        <v>42333.53125</v>
      </c>
      <c r="F33" s="21">
        <v>9</v>
      </c>
      <c r="G33" s="21">
        <v>1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1</v>
      </c>
      <c r="N33" s="47">
        <f t="shared" si="1"/>
        <v>10.5</v>
      </c>
      <c r="O33" s="47">
        <f t="shared" si="2"/>
        <v>10</v>
      </c>
      <c r="P33" s="50">
        <f t="shared" si="3"/>
        <v>0.1</v>
      </c>
      <c r="Q33" s="47">
        <v>38</v>
      </c>
    </row>
    <row r="34" spans="4:17" x14ac:dyDescent="0.2">
      <c r="D34" s="20">
        <v>42333.53125</v>
      </c>
      <c r="E34" s="20">
        <v>42333.541666666664</v>
      </c>
      <c r="F34" s="21">
        <v>4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4</v>
      </c>
      <c r="O34" s="47">
        <f t="shared" si="2"/>
        <v>4</v>
      </c>
      <c r="P34" s="50">
        <f t="shared" si="3"/>
        <v>0</v>
      </c>
      <c r="Q34" s="47">
        <v>37</v>
      </c>
    </row>
    <row r="35" spans="4:17" x14ac:dyDescent="0.2">
      <c r="D35" s="20">
        <v>42333.541666666664</v>
      </c>
      <c r="E35" s="20">
        <v>42333.552083333336</v>
      </c>
      <c r="F35" s="21">
        <v>7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7</v>
      </c>
      <c r="O35" s="47">
        <f t="shared" si="2"/>
        <v>7</v>
      </c>
      <c r="P35" s="50">
        <f t="shared" si="3"/>
        <v>0</v>
      </c>
      <c r="Q35" s="47">
        <v>44</v>
      </c>
    </row>
    <row r="36" spans="4:17" x14ac:dyDescent="0.2">
      <c r="D36" s="20">
        <v>42333.552083333336</v>
      </c>
      <c r="E36" s="20">
        <v>42333.5625</v>
      </c>
      <c r="F36" s="21">
        <v>15</v>
      </c>
      <c r="G36" s="21">
        <v>0</v>
      </c>
      <c r="H36" s="21">
        <v>0</v>
      </c>
      <c r="I36" s="21">
        <v>1</v>
      </c>
      <c r="J36" s="21">
        <v>1</v>
      </c>
      <c r="K36" s="21">
        <v>0</v>
      </c>
      <c r="L36" s="21">
        <v>0</v>
      </c>
      <c r="M36" s="47">
        <f t="shared" si="0"/>
        <v>1</v>
      </c>
      <c r="N36" s="47">
        <f t="shared" si="1"/>
        <v>17.399999999999999</v>
      </c>
      <c r="O36" s="47">
        <f t="shared" si="2"/>
        <v>17</v>
      </c>
      <c r="P36" s="50">
        <f t="shared" si="3"/>
        <v>5.8823529411764705E-2</v>
      </c>
      <c r="Q36" s="47">
        <v>46</v>
      </c>
    </row>
    <row r="37" spans="4:17" x14ac:dyDescent="0.2">
      <c r="D37" s="20">
        <v>42333.5625</v>
      </c>
      <c r="E37" s="20">
        <v>42333.572916666664</v>
      </c>
      <c r="F37" s="21">
        <v>8</v>
      </c>
      <c r="G37" s="21">
        <v>0</v>
      </c>
      <c r="H37" s="21">
        <v>0</v>
      </c>
      <c r="I37" s="21">
        <v>1</v>
      </c>
      <c r="J37" s="21">
        <v>0</v>
      </c>
      <c r="K37" s="21">
        <v>0</v>
      </c>
      <c r="L37" s="21">
        <v>0</v>
      </c>
      <c r="M37" s="47">
        <f t="shared" si="0"/>
        <v>1</v>
      </c>
      <c r="N37" s="47">
        <f t="shared" si="1"/>
        <v>10</v>
      </c>
      <c r="O37" s="47">
        <f t="shared" si="2"/>
        <v>9</v>
      </c>
      <c r="P37" s="50">
        <f t="shared" si="3"/>
        <v>0.1111111111111111</v>
      </c>
      <c r="Q37" s="47">
        <v>34</v>
      </c>
    </row>
    <row r="38" spans="4:17" x14ac:dyDescent="0.2">
      <c r="D38" s="20">
        <v>42333.572916666664</v>
      </c>
      <c r="E38" s="20">
        <v>42333.583333333336</v>
      </c>
      <c r="F38" s="21">
        <v>11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11</v>
      </c>
      <c r="O38" s="47">
        <f t="shared" si="2"/>
        <v>11</v>
      </c>
      <c r="P38" s="50">
        <f t="shared" si="3"/>
        <v>0</v>
      </c>
      <c r="Q38" s="47">
        <v>34</v>
      </c>
    </row>
    <row r="39" spans="4:17" x14ac:dyDescent="0.2">
      <c r="D39" s="20">
        <v>42333.583333333336</v>
      </c>
      <c r="E39" s="20">
        <v>42333.59375</v>
      </c>
      <c r="F39" s="21">
        <v>9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9</v>
      </c>
      <c r="O39" s="47">
        <f t="shared" si="2"/>
        <v>9</v>
      </c>
      <c r="P39" s="50">
        <f t="shared" si="3"/>
        <v>0</v>
      </c>
      <c r="Q39" s="47">
        <v>32</v>
      </c>
    </row>
    <row r="40" spans="4:17" x14ac:dyDescent="0.2">
      <c r="D40" s="20">
        <v>42333.59375</v>
      </c>
      <c r="E40" s="20">
        <v>42333.604166666664</v>
      </c>
      <c r="F40" s="21">
        <v>5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47">
        <f t="shared" si="0"/>
        <v>0</v>
      </c>
      <c r="N40" s="47">
        <f t="shared" si="1"/>
        <v>5</v>
      </c>
      <c r="O40" s="47">
        <f t="shared" si="2"/>
        <v>5</v>
      </c>
      <c r="P40" s="50">
        <f t="shared" si="3"/>
        <v>0</v>
      </c>
      <c r="Q40" s="47">
        <v>31</v>
      </c>
    </row>
    <row r="41" spans="4:17" x14ac:dyDescent="0.2">
      <c r="D41" s="20">
        <v>42333.604166666664</v>
      </c>
      <c r="E41" s="20">
        <v>42333.614583333336</v>
      </c>
      <c r="F41" s="21">
        <v>9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9</v>
      </c>
      <c r="O41" s="47">
        <f t="shared" si="2"/>
        <v>9</v>
      </c>
      <c r="P41" s="50">
        <f t="shared" si="3"/>
        <v>0</v>
      </c>
      <c r="Q41" s="47">
        <v>40</v>
      </c>
    </row>
    <row r="42" spans="4:17" x14ac:dyDescent="0.2">
      <c r="D42" s="20">
        <v>42333.614583333336</v>
      </c>
      <c r="E42" s="20">
        <v>42333.625</v>
      </c>
      <c r="F42" s="21">
        <v>9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9</v>
      </c>
      <c r="O42" s="47">
        <f t="shared" si="2"/>
        <v>9</v>
      </c>
      <c r="P42" s="50">
        <f t="shared" si="3"/>
        <v>0</v>
      </c>
      <c r="Q42" s="47">
        <v>45</v>
      </c>
    </row>
    <row r="43" spans="4:17" x14ac:dyDescent="0.2">
      <c r="D43" s="20">
        <v>42333.625</v>
      </c>
      <c r="E43" s="20">
        <v>42333.635416666664</v>
      </c>
      <c r="F43" s="21">
        <v>8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8</v>
      </c>
      <c r="O43" s="47">
        <f t="shared" si="2"/>
        <v>8</v>
      </c>
      <c r="P43" s="50">
        <f t="shared" si="3"/>
        <v>0</v>
      </c>
      <c r="Q43" s="47">
        <v>49</v>
      </c>
    </row>
    <row r="44" spans="4:17" x14ac:dyDescent="0.2">
      <c r="D44" s="20">
        <v>42333.635416666664</v>
      </c>
      <c r="E44" s="20">
        <v>42333.645833333336</v>
      </c>
      <c r="F44" s="21">
        <v>13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1</v>
      </c>
      <c r="M44" s="47">
        <f t="shared" si="0"/>
        <v>0</v>
      </c>
      <c r="N44" s="47">
        <f t="shared" si="1"/>
        <v>14</v>
      </c>
      <c r="O44" s="47">
        <f t="shared" si="2"/>
        <v>14</v>
      </c>
      <c r="P44" s="50">
        <f t="shared" si="3"/>
        <v>0</v>
      </c>
      <c r="Q44" s="47">
        <v>50</v>
      </c>
    </row>
    <row r="45" spans="4:17" x14ac:dyDescent="0.2">
      <c r="D45" s="20">
        <v>42333.645833333336</v>
      </c>
      <c r="E45" s="20">
        <v>42333.65625</v>
      </c>
      <c r="F45" s="21">
        <v>14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14</v>
      </c>
      <c r="O45" s="47">
        <f t="shared" si="2"/>
        <v>14</v>
      </c>
      <c r="P45" s="50">
        <f t="shared" si="3"/>
        <v>0</v>
      </c>
      <c r="Q45" s="47">
        <v>45</v>
      </c>
    </row>
    <row r="46" spans="4:17" x14ac:dyDescent="0.2">
      <c r="D46" s="20">
        <v>42333.65625</v>
      </c>
      <c r="E46" s="20">
        <v>42333.666666666664</v>
      </c>
      <c r="F46" s="21">
        <v>12</v>
      </c>
      <c r="G46" s="21">
        <v>0</v>
      </c>
      <c r="H46" s="21">
        <v>0</v>
      </c>
      <c r="I46" s="21">
        <v>0</v>
      </c>
      <c r="J46" s="21">
        <v>0</v>
      </c>
      <c r="K46" s="21">
        <v>1</v>
      </c>
      <c r="L46" s="21">
        <v>0</v>
      </c>
      <c r="M46" s="47">
        <f t="shared" si="0"/>
        <v>0</v>
      </c>
      <c r="N46" s="47">
        <f t="shared" si="1"/>
        <v>12.2</v>
      </c>
      <c r="O46" s="47">
        <f t="shared" si="2"/>
        <v>13</v>
      </c>
      <c r="P46" s="50">
        <f t="shared" si="3"/>
        <v>0</v>
      </c>
      <c r="Q46" s="47">
        <v>44</v>
      </c>
    </row>
    <row r="47" spans="4:17" x14ac:dyDescent="0.2">
      <c r="D47" s="20">
        <v>42333.666666666664</v>
      </c>
      <c r="E47" s="20">
        <v>42333.677083333336</v>
      </c>
      <c r="F47" s="21">
        <v>9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47">
        <f t="shared" si="0"/>
        <v>0</v>
      </c>
      <c r="N47" s="47">
        <f t="shared" si="1"/>
        <v>9</v>
      </c>
      <c r="O47" s="47">
        <f t="shared" si="2"/>
        <v>9</v>
      </c>
      <c r="P47" s="50">
        <f t="shared" si="3"/>
        <v>0</v>
      </c>
      <c r="Q47" s="47">
        <v>42</v>
      </c>
    </row>
    <row r="48" spans="4:17" x14ac:dyDescent="0.2">
      <c r="D48" s="20">
        <v>42333.677083333336</v>
      </c>
      <c r="E48" s="20">
        <v>42333.6875</v>
      </c>
      <c r="F48" s="21">
        <v>9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9</v>
      </c>
      <c r="O48" s="47">
        <f t="shared" si="2"/>
        <v>9</v>
      </c>
      <c r="P48" s="50">
        <f t="shared" si="3"/>
        <v>0</v>
      </c>
      <c r="Q48" s="47">
        <v>48</v>
      </c>
    </row>
    <row r="49" spans="3:17" x14ac:dyDescent="0.2">
      <c r="D49" s="20">
        <v>42333.6875</v>
      </c>
      <c r="E49" s="20">
        <v>42333.697916666664</v>
      </c>
      <c r="F49" s="21">
        <v>13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13</v>
      </c>
      <c r="O49" s="47">
        <f t="shared" si="2"/>
        <v>13</v>
      </c>
      <c r="P49" s="50">
        <f t="shared" si="3"/>
        <v>0</v>
      </c>
      <c r="Q49" s="47">
        <v>48</v>
      </c>
    </row>
    <row r="50" spans="3:17" x14ac:dyDescent="0.2">
      <c r="D50" s="20">
        <v>42333.697916666664</v>
      </c>
      <c r="E50" s="20">
        <v>42333.708333333336</v>
      </c>
      <c r="F50" s="21">
        <v>10</v>
      </c>
      <c r="G50" s="21">
        <v>0</v>
      </c>
      <c r="H50" s="21">
        <v>0</v>
      </c>
      <c r="I50" s="21">
        <v>0</v>
      </c>
      <c r="J50" s="21">
        <v>0</v>
      </c>
      <c r="K50" s="21">
        <v>1</v>
      </c>
      <c r="L50" s="21">
        <v>0</v>
      </c>
      <c r="M50" s="47">
        <f t="shared" si="0"/>
        <v>0</v>
      </c>
      <c r="N50" s="47">
        <f t="shared" si="1"/>
        <v>10.199999999999999</v>
      </c>
      <c r="O50" s="47">
        <f t="shared" si="2"/>
        <v>11</v>
      </c>
      <c r="P50" s="50">
        <f t="shared" si="3"/>
        <v>0</v>
      </c>
      <c r="Q50" s="47">
        <v>48</v>
      </c>
    </row>
    <row r="51" spans="3:17" x14ac:dyDescent="0.2">
      <c r="D51" s="20">
        <v>42333.708333333336</v>
      </c>
      <c r="E51" s="20">
        <v>42333.71875</v>
      </c>
      <c r="F51" s="21">
        <v>14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47">
        <f t="shared" si="0"/>
        <v>0</v>
      </c>
      <c r="N51" s="47">
        <f t="shared" si="1"/>
        <v>14.2</v>
      </c>
      <c r="O51" s="47">
        <f t="shared" si="2"/>
        <v>15</v>
      </c>
      <c r="P51" s="50">
        <f t="shared" si="3"/>
        <v>0</v>
      </c>
      <c r="Q51" s="47">
        <v>49</v>
      </c>
    </row>
    <row r="52" spans="3:17" x14ac:dyDescent="0.2">
      <c r="D52" s="20">
        <v>42333.71875</v>
      </c>
      <c r="E52" s="20">
        <v>42333.729166666664</v>
      </c>
      <c r="F52" s="21">
        <v>8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47">
        <f t="shared" si="0"/>
        <v>0</v>
      </c>
      <c r="N52" s="47">
        <f t="shared" si="1"/>
        <v>8.4</v>
      </c>
      <c r="O52" s="47">
        <f t="shared" si="2"/>
        <v>9</v>
      </c>
      <c r="P52" s="50">
        <f t="shared" si="3"/>
        <v>0</v>
      </c>
      <c r="Q52" s="47">
        <v>46</v>
      </c>
    </row>
    <row r="53" spans="3:17" x14ac:dyDescent="0.2">
      <c r="D53" s="20">
        <v>42333.729166666664</v>
      </c>
      <c r="E53" s="20">
        <v>42333.739583333336</v>
      </c>
      <c r="F53" s="21">
        <v>13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13</v>
      </c>
      <c r="O53" s="47">
        <f t="shared" si="2"/>
        <v>13</v>
      </c>
      <c r="P53" s="50">
        <f t="shared" si="3"/>
        <v>0</v>
      </c>
      <c r="Q53" s="47">
        <v>48</v>
      </c>
    </row>
    <row r="54" spans="3:17" x14ac:dyDescent="0.2">
      <c r="D54" s="20">
        <v>42333.739583333336</v>
      </c>
      <c r="E54" s="20">
        <v>42333.75</v>
      </c>
      <c r="F54" s="21">
        <v>12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12</v>
      </c>
      <c r="O54" s="47">
        <f t="shared" si="2"/>
        <v>12</v>
      </c>
      <c r="P54" s="50">
        <f t="shared" si="3"/>
        <v>0</v>
      </c>
      <c r="Q54" s="47">
        <v>40</v>
      </c>
    </row>
    <row r="55" spans="3:17" x14ac:dyDescent="0.2">
      <c r="D55" s="20">
        <v>42333.75</v>
      </c>
      <c r="E55" s="20">
        <v>42333.760416666664</v>
      </c>
      <c r="F55" s="21">
        <v>10</v>
      </c>
      <c r="G55" s="21">
        <v>0</v>
      </c>
      <c r="H55" s="21">
        <v>0</v>
      </c>
      <c r="I55" s="21">
        <v>0</v>
      </c>
      <c r="J55" s="21">
        <v>0</v>
      </c>
      <c r="K55" s="21">
        <v>2</v>
      </c>
      <c r="L55" s="21">
        <v>0</v>
      </c>
      <c r="M55" s="47">
        <f t="shared" si="0"/>
        <v>0</v>
      </c>
      <c r="N55" s="47">
        <f t="shared" si="1"/>
        <v>10.4</v>
      </c>
      <c r="O55" s="47">
        <f t="shared" si="2"/>
        <v>12</v>
      </c>
      <c r="P55" s="50">
        <f t="shared" si="3"/>
        <v>0</v>
      </c>
      <c r="Q55" s="47">
        <v>43</v>
      </c>
    </row>
    <row r="56" spans="3:17" x14ac:dyDescent="0.2">
      <c r="D56" s="20">
        <v>42333.760416666664</v>
      </c>
      <c r="E56" s="20">
        <v>42333.770833333336</v>
      </c>
      <c r="F56" s="21">
        <v>10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47">
        <f t="shared" si="0"/>
        <v>0</v>
      </c>
      <c r="N56" s="47">
        <f t="shared" si="1"/>
        <v>10.4</v>
      </c>
      <c r="O56" s="47">
        <f t="shared" si="2"/>
        <v>11</v>
      </c>
      <c r="P56" s="50">
        <f t="shared" si="3"/>
        <v>0</v>
      </c>
      <c r="Q56" s="47">
        <v>31</v>
      </c>
    </row>
    <row r="57" spans="3:17" x14ac:dyDescent="0.2">
      <c r="D57" s="20">
        <v>42333.770833333336</v>
      </c>
      <c r="E57" s="20">
        <v>42333.78125</v>
      </c>
      <c r="F57" s="21">
        <v>5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5</v>
      </c>
      <c r="O57" s="47">
        <f t="shared" si="2"/>
        <v>5</v>
      </c>
      <c r="P57" s="50">
        <f t="shared" si="3"/>
        <v>0</v>
      </c>
      <c r="Q57" s="47">
        <v>20</v>
      </c>
    </row>
    <row r="58" spans="3:17" x14ac:dyDescent="0.2">
      <c r="D58" s="22">
        <v>42333.78125</v>
      </c>
      <c r="E58" s="22">
        <v>42333.791666666664</v>
      </c>
      <c r="F58" s="23">
        <v>13</v>
      </c>
      <c r="G58" s="23">
        <v>0</v>
      </c>
      <c r="H58" s="23">
        <v>0</v>
      </c>
      <c r="I58" s="23">
        <v>0</v>
      </c>
      <c r="J58" s="23">
        <v>0</v>
      </c>
      <c r="K58" s="23">
        <v>2</v>
      </c>
      <c r="L58" s="23">
        <v>0</v>
      </c>
      <c r="M58" s="48">
        <f t="shared" si="0"/>
        <v>0</v>
      </c>
      <c r="N58" s="48">
        <f t="shared" si="1"/>
        <v>13.4</v>
      </c>
      <c r="O58" s="48">
        <f t="shared" si="2"/>
        <v>15</v>
      </c>
      <c r="P58" s="51">
        <f t="shared" si="3"/>
        <v>0</v>
      </c>
      <c r="Q58" s="48">
        <v>15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503</v>
      </c>
      <c r="G59" s="5">
        <v>8</v>
      </c>
      <c r="H59" s="5">
        <v>0</v>
      </c>
      <c r="I59" s="5">
        <v>3</v>
      </c>
      <c r="J59" s="5">
        <v>6</v>
      </c>
      <c r="K59" s="5">
        <v>18</v>
      </c>
      <c r="L59" s="5">
        <v>8</v>
      </c>
      <c r="M59" s="5">
        <v>11</v>
      </c>
      <c r="N59" s="5">
        <v>534.99999999999989</v>
      </c>
      <c r="O59" s="5">
        <v>546</v>
      </c>
      <c r="P59" s="7">
        <f>IF(O59=0," ",M59/O59)</f>
        <v>2.0146520146520148E-2</v>
      </c>
    </row>
    <row r="60" spans="3:17" x14ac:dyDescent="0.2">
      <c r="C60" s="6" t="s">
        <v>51</v>
      </c>
      <c r="D60" s="32">
        <v>42333.333333333336</v>
      </c>
      <c r="E60" s="32">
        <f>MIN(D60+1/24,E59)</f>
        <v>42333.375</v>
      </c>
      <c r="F60" s="5">
        <v>75</v>
      </c>
      <c r="G60" s="5">
        <v>1</v>
      </c>
      <c r="H60" s="5">
        <v>0</v>
      </c>
      <c r="I60" s="5">
        <v>1</v>
      </c>
      <c r="J60" s="5">
        <v>0</v>
      </c>
      <c r="K60" s="5">
        <v>4</v>
      </c>
      <c r="L60" s="5">
        <v>1</v>
      </c>
      <c r="M60" s="5">
        <v>2</v>
      </c>
      <c r="N60" s="5">
        <v>80.3</v>
      </c>
      <c r="O60" s="5">
        <v>82</v>
      </c>
      <c r="P60" s="7">
        <f>IF(O60=0," ",M60/O60)</f>
        <v>2.4390243902439025E-2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2015-11-26T11:51:44Z</dcterms:created>
  <dcterms:modified xsi:type="dcterms:W3CDTF">2016-03-04T12:59:06Z</dcterms:modified>
</cp:coreProperties>
</file>